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65356" windowWidth="7800" windowHeight="11490" tabRatio="1000" activeTab="0"/>
  </bookViews>
  <sheets>
    <sheet name="06 Renal tumors 014" sheetId="1" r:id="rId1"/>
    <sheet name="06 Renal tumors 0-19" sheetId="2" r:id="rId2"/>
    <sheet name="06 Renal tumors 15-19" sheetId="3" r:id="rId3"/>
  </sheets>
  <definedNames/>
  <calcPr fullCalcOnLoad="1"/>
</workbook>
</file>

<file path=xl/sharedStrings.xml><?xml version="1.0" encoding="utf-8"?>
<sst xmlns="http://schemas.openxmlformats.org/spreadsheetml/2006/main" count="214" uniqueCount="62">
  <si>
    <t>Rate</t>
  </si>
  <si>
    <t>L95%CI</t>
  </si>
  <si>
    <t>U95%CI</t>
  </si>
  <si>
    <t>Count</t>
  </si>
  <si>
    <t>%</t>
  </si>
  <si>
    <t>15-19</t>
  </si>
  <si>
    <t>Boys</t>
  </si>
  <si>
    <t>Girls</t>
  </si>
  <si>
    <t>Total</t>
  </si>
  <si>
    <t>0</t>
  </si>
  <si>
    <t>10-14</t>
  </si>
  <si>
    <t>1-4</t>
  </si>
  <si>
    <t>5-9</t>
  </si>
  <si>
    <t>1988-92</t>
  </si>
  <si>
    <t>1993-97</t>
  </si>
  <si>
    <t>1998-02</t>
  </si>
  <si>
    <t>2003-08</t>
  </si>
  <si>
    <t>5 years</t>
  </si>
  <si>
    <t>10 years</t>
  </si>
  <si>
    <t>15 years</t>
  </si>
  <si>
    <t>POOL</t>
  </si>
  <si>
    <t>Gils</t>
  </si>
  <si>
    <t>Pagina 1</t>
  </si>
  <si>
    <t>Pagina 2</t>
  </si>
  <si>
    <t>NORTH WEST</t>
  </si>
  <si>
    <t>POOL 11 NORTH WEST</t>
  </si>
  <si>
    <t>NORTH EAST</t>
  </si>
  <si>
    <t>POOL 11 NORTH EAST</t>
  </si>
  <si>
    <t>CENTRE</t>
  </si>
  <si>
    <t>POOL 11 CENTRE</t>
  </si>
  <si>
    <t>SOUTH</t>
  </si>
  <si>
    <t>POOL 11 SOUTH</t>
  </si>
  <si>
    <t>00 years</t>
  </si>
  <si>
    <t>01-04 years</t>
  </si>
  <si>
    <t>05-09 years</t>
  </si>
  <si>
    <t>10-14 years</t>
  </si>
  <si>
    <t>15-19 years</t>
  </si>
  <si>
    <t>North West APC:  (95% CI:  ; )</t>
  </si>
  <si>
    <t>Centre APC:  (95% CI:  ; )</t>
  </si>
  <si>
    <t>South APC:  (95% CI:  ; )</t>
  </si>
  <si>
    <t>061 Nephroblastoma and other nonepithelial renal tumors</t>
  </si>
  <si>
    <t>062 Renal carcinomas</t>
  </si>
  <si>
    <t>063 Unspecified malignant renal tumors</t>
  </si>
  <si>
    <t>North West APC: 0.7 (95% CI: -4.8 ; 6.5)</t>
  </si>
  <si>
    <t>North East APC: 1 (95% CI: -3.9 ; 6.3)</t>
  </si>
  <si>
    <t>Centre APC: 0.5 (95% CI: -4.2 ; 5.5)</t>
  </si>
  <si>
    <t>North East APC:  (95% CI:  ; )</t>
  </si>
  <si>
    <t>North East APC: 1.1 (95% CI: -3.8 ; 6.2)</t>
  </si>
  <si>
    <t>Centre APC: -0.6 (95% CI: -4.8 ; 3.7)</t>
  </si>
  <si>
    <t>RC</t>
  </si>
  <si>
    <t>POOL 1988-2003 Boys APC: 3.6 (95% CI: -0.2 ; 7.6)</t>
  </si>
  <si>
    <t>POOL 1988-2003 Girls APC: -0.3 (95% CI: -3.2 ; 2.8)</t>
  </si>
  <si>
    <t>POOL 1988-2003 Boys APC: 3.6 (95% CI: -0.2 ; 7.5)</t>
  </si>
  <si>
    <t>POOL 1988-2003 Girls APC: -0.6 (95% CI: -3.4 ; 2.4)</t>
  </si>
  <si>
    <t>POOL 1988-2003 Boys APC:  (95% CI:  ; )</t>
  </si>
  <si>
    <t>POOL 1988-2003 Girls APC:  (95% CI:  ; )</t>
  </si>
  <si>
    <t>POOL 1993-2003 Boys APC:  (95% CI:  ; )</t>
  </si>
  <si>
    <t>POOL 1993-2003 Girls APC:  (95% CI:  ; )</t>
  </si>
  <si>
    <t>POOL 1993-2003 Boys APC: 1.4 (95% CI: -3.6 ; 6.7)</t>
  </si>
  <si>
    <t>POOL 1993-2003 Girls APC: -1.7 (95% CI: -5.3 ; 2.1)</t>
  </si>
  <si>
    <t>POOL 1993-2003 Girls APC: -1.4 (95% CI: -5.2 ; 2.7)</t>
  </si>
  <si>
    <t>POOL 1993-2003 Boys APC: 1.6 (95% CI: -3.4 ; 6.9)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</si>
</sst>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</numFmts>
  <fonts count="13">
    <font>
      <sz val="10"/>
      <name val="Arial"/>
      <family val="0"/>
    </font>
    <font>
      <sz val="8.75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8.5"/>
      <name val="Arial"/>
      <family val="0"/>
    </font>
    <font>
      <sz val="10"/>
      <color indexed="2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19" applyFont="1" applyAlignment="1">
      <alignment/>
    </xf>
    <xf numFmtId="0" fontId="0" fillId="0" borderId="0" xfId="0" applyFont="1" applyAlignment="1" quotePrefix="1">
      <alignment/>
    </xf>
    <xf numFmtId="0" fontId="4" fillId="2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4" fillId="0" borderId="0" xfId="0" applyFont="1" applyFill="1" applyAlignment="1">
      <alignment/>
    </xf>
    <xf numFmtId="0" fontId="0" fillId="3" borderId="0" xfId="0" applyFont="1" applyFill="1" applyAlignment="1">
      <alignment/>
    </xf>
    <xf numFmtId="3" fontId="0" fillId="3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right"/>
    </xf>
    <xf numFmtId="0" fontId="12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rate by gender and area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455"/>
          <c:w val="0.904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FF99CC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FF99CC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0000FF"/>
              </a:solidFill>
            </c:spPr>
          </c:dPt>
          <c:dPt>
            <c:idx val="7"/>
            <c:invertIfNegative val="0"/>
            <c:spPr>
              <a:solidFill>
                <a:srgbClr val="FF99CC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0000FF"/>
              </a:solidFill>
            </c:spPr>
          </c:dPt>
          <c:dPt>
            <c:idx val="10"/>
            <c:invertIfNegative val="0"/>
            <c:spPr>
              <a:solidFill>
                <a:srgbClr val="FF99CC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0000FF"/>
              </a:solidFill>
            </c:spPr>
          </c:dPt>
          <c:dPt>
            <c:idx val="13"/>
            <c:invertIfNegative val="0"/>
            <c:spPr>
              <a:solidFill>
                <a:srgbClr val="FF99CC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errBars>
            <c:errDir val="y"/>
            <c:errBarType val="both"/>
            <c:errValType val="cust"/>
            <c:plus>
              <c:numRef>
                <c:f>'06 Renal tumors 014'!$G$4:$G$18</c:f>
                <c:numCache>
                  <c:ptCount val="15"/>
                  <c:pt idx="0">
                    <c:v>2.200000000000001</c:v>
                  </c:pt>
                  <c:pt idx="1">
                    <c:v>2.3000000000000007</c:v>
                  </c:pt>
                  <c:pt idx="2">
                    <c:v>1.5999999999999996</c:v>
                  </c:pt>
                  <c:pt idx="3">
                    <c:v>4.5</c:v>
                  </c:pt>
                  <c:pt idx="4">
                    <c:v>4.300000000000001</c:v>
                  </c:pt>
                  <c:pt idx="5">
                    <c:v>3</c:v>
                  </c:pt>
                  <c:pt idx="6">
                    <c:v>4.6</c:v>
                  </c:pt>
                  <c:pt idx="7">
                    <c:v>4.3999999999999995</c:v>
                  </c:pt>
                  <c:pt idx="8">
                    <c:v>3</c:v>
                  </c:pt>
                  <c:pt idx="9">
                    <c:v>7.100000000000001</c:v>
                  </c:pt>
                  <c:pt idx="10">
                    <c:v>7.500000000000002</c:v>
                  </c:pt>
                  <c:pt idx="11">
                    <c:v>4.800000000000001</c:v>
                  </c:pt>
                  <c:pt idx="12">
                    <c:v>4.200000000000001</c:v>
                  </c:pt>
                  <c:pt idx="13">
                    <c:v>5.1</c:v>
                  </c:pt>
                  <c:pt idx="14">
                    <c:v>3.1000000000000005</c:v>
                  </c:pt>
                </c:numCache>
              </c:numRef>
            </c:plus>
            <c:minus>
              <c:numRef>
                <c:f>'06 Renal tumors 014'!$F$4:$F$18</c:f>
                <c:numCache>
                  <c:ptCount val="15"/>
                  <c:pt idx="0">
                    <c:v>1.799999999999999</c:v>
                  </c:pt>
                  <c:pt idx="1">
                    <c:v>1.7999999999999998</c:v>
                  </c:pt>
                  <c:pt idx="2">
                    <c:v>1.2999999999999998</c:v>
                  </c:pt>
                  <c:pt idx="3">
                    <c:v>3.500000000000001</c:v>
                  </c:pt>
                  <c:pt idx="4">
                    <c:v>3.299999999999999</c:v>
                  </c:pt>
                  <c:pt idx="5">
                    <c:v>2.4000000000000004</c:v>
                  </c:pt>
                  <c:pt idx="6">
                    <c:v>3.2</c:v>
                  </c:pt>
                  <c:pt idx="7">
                    <c:v>3.2</c:v>
                  </c:pt>
                  <c:pt idx="8">
                    <c:v>2.3</c:v>
                  </c:pt>
                  <c:pt idx="9">
                    <c:v>4.5</c:v>
                  </c:pt>
                  <c:pt idx="10">
                    <c:v>4.8999999999999995</c:v>
                  </c:pt>
                  <c:pt idx="11">
                    <c:v>3.5</c:v>
                  </c:pt>
                  <c:pt idx="12">
                    <c:v>2.6999999999999997</c:v>
                  </c:pt>
                  <c:pt idx="13">
                    <c:v>3.5</c:v>
                  </c:pt>
                  <c:pt idx="14">
                    <c:v>2.3</c:v>
                  </c:pt>
                </c:numCache>
              </c:numRef>
            </c:minus>
            <c:noEndCap val="0"/>
            <c:spPr>
              <a:ln w="25400">
                <a:solidFill>
                  <a:srgbClr val="FF0000"/>
                </a:solidFill>
              </a:ln>
            </c:spPr>
          </c:errBars>
          <c:cat>
            <c:multiLvlStrRef>
              <c:f>'06 Renal tumors 014'!$A$4:$B$18</c:f>
              <c:multiLvlStrCache/>
            </c:multiLvlStrRef>
          </c:cat>
          <c:val>
            <c:numRef>
              <c:f>'06 Renal tumors 014'!$C$4:$C$18</c:f>
              <c:numCache/>
            </c:numRef>
          </c:val>
        </c:ser>
        <c:axId val="44013094"/>
        <c:axId val="60573527"/>
      </c:barChart>
      <c:catAx>
        <c:axId val="44013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573527"/>
        <c:crosses val="autoZero"/>
        <c:auto val="1"/>
        <c:lblOffset val="100"/>
        <c:noMultiLvlLbl val="0"/>
      </c:catAx>
      <c:valAx>
        <c:axId val="60573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standardized rate x 1,000,000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0130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Frequency distribution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5"/>
          <c:w val="0.972"/>
          <c:h val="0.71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'06 Renal tumors 0-19'!$C$21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'06 Renal tumors 0-19'!$A$22:$A$27</c:f>
              <c:strCache/>
            </c:strRef>
          </c:cat>
          <c:val>
            <c:numRef>
              <c:f>'06 Renal tumors 0-19'!$C$22:$C$27</c:f>
              <c:numCache/>
            </c:numRef>
          </c:val>
        </c:ser>
        <c:gapWidth val="30"/>
        <c:axId val="23278048"/>
        <c:axId val="8175841"/>
      </c:barChart>
      <c:catAx>
        <c:axId val="232780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175841"/>
        <c:crosses val="autoZero"/>
        <c:auto val="1"/>
        <c:lblOffset val="100"/>
        <c:tickLblSkip val="1"/>
        <c:noMultiLvlLbl val="0"/>
      </c:catAx>
      <c:valAx>
        <c:axId val="8175841"/>
        <c:scaling>
          <c:orientation val="minMax"/>
          <c:max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27804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rate by age and gender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47"/>
          <c:w val="0.896"/>
          <c:h val="0.7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'06 Renal tumors 0-19'!$C$32</c:f>
              <c:strCache>
                <c:ptCount val="1"/>
                <c:pt idx="0">
                  <c:v>Boys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'06 Renal tumors 0-19'!$A$33:$A$37</c:f>
              <c:numCache/>
            </c:numRef>
          </c:xVal>
          <c:yVal>
            <c:numRef>
              <c:f>'06 Renal tumors 0-19'!$C$33:$C$37</c:f>
              <c:numCache/>
            </c:numRef>
          </c:yVal>
          <c:smooth val="0"/>
        </c:ser>
        <c:ser>
          <c:idx val="1"/>
          <c:order val="1"/>
          <c:tx>
            <c:strRef>
              <c:f>'06 Renal tumors 0-19'!$D$32</c:f>
              <c:strCache>
                <c:ptCount val="1"/>
                <c:pt idx="0">
                  <c:v>Girls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'06 Renal tumors 0-19'!$A$33:$A$37</c:f>
              <c:numCache/>
            </c:numRef>
          </c:xVal>
          <c:yVal>
            <c:numRef>
              <c:f>'06 Renal tumors 0-19'!$D$33:$D$37</c:f>
              <c:numCache/>
            </c:numRef>
          </c:yVal>
          <c:smooth val="0"/>
        </c:ser>
        <c:ser>
          <c:idx val="2"/>
          <c:order val="2"/>
          <c:tx>
            <c:strRef>
              <c:f>'06 Renal tumors 0-19'!$E$32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numRef>
              <c:f>'06 Renal tumors 0-19'!$A$33:$A$37</c:f>
              <c:numCache/>
            </c:numRef>
          </c:xVal>
          <c:yVal>
            <c:numRef>
              <c:f>'06 Renal tumors 0-19'!$E$33:$E$37</c:f>
              <c:numCache/>
            </c:numRef>
          </c:yVal>
          <c:smooth val="0"/>
        </c:ser>
        <c:axId val="6473706"/>
        <c:axId val="58263355"/>
      </c:scatterChart>
      <c:valAx>
        <c:axId val="6473706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1475"/>
              <c:y val="0.08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63355"/>
        <c:crosses val="autoZero"/>
        <c:crossBetween val="midCat"/>
        <c:dispUnits/>
        <c:majorUnit val="5"/>
      </c:valAx>
      <c:valAx>
        <c:axId val="58263355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x 1,000,000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737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2"/>
          <c:y val="0.91225"/>
          <c:w val="0.60975"/>
          <c:h val="0.08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rate by age and area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475"/>
          <c:w val="0.8995"/>
          <c:h val="0.743"/>
        </c:manualLayout>
      </c:layout>
      <c:scatterChart>
        <c:scatterStyle val="lineMarker"/>
        <c:varyColors val="0"/>
        <c:ser>
          <c:idx val="0"/>
          <c:order val="0"/>
          <c:tx>
            <c:strRef>
              <c:f>'06 Renal tumors 0-19'!$C$39</c:f>
              <c:strCache>
                <c:ptCount val="1"/>
                <c:pt idx="0">
                  <c:v>NORTH WEST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'06 Renal tumors 0-19'!$A$40:$A$44</c:f>
              <c:numCache/>
            </c:numRef>
          </c:xVal>
          <c:yVal>
            <c:numRef>
              <c:f>'06 Renal tumors 0-19'!$C$40:$C$44</c:f>
              <c:numCache/>
            </c:numRef>
          </c:yVal>
          <c:smooth val="0"/>
        </c:ser>
        <c:ser>
          <c:idx val="1"/>
          <c:order val="1"/>
          <c:tx>
            <c:strRef>
              <c:f>'06 Renal tumors 0-19'!$D$39</c:f>
              <c:strCache>
                <c:ptCount val="1"/>
                <c:pt idx="0">
                  <c:v>NORTH EAST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'06 Renal tumors 0-19'!$A$40:$A$44</c:f>
              <c:numCache/>
            </c:numRef>
          </c:xVal>
          <c:yVal>
            <c:numRef>
              <c:f>'06 Renal tumors 0-19'!$D$40:$D$44</c:f>
              <c:numCache/>
            </c:numRef>
          </c:yVal>
          <c:smooth val="0"/>
        </c:ser>
        <c:ser>
          <c:idx val="2"/>
          <c:order val="2"/>
          <c:tx>
            <c:strRef>
              <c:f>'06 Renal tumors 0-19'!$E$39</c:f>
              <c:strCache>
                <c:ptCount val="1"/>
                <c:pt idx="0">
                  <c:v>CENTRE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'06 Renal tumors 0-19'!$A$40:$A$44</c:f>
              <c:numCache/>
            </c:numRef>
          </c:xVal>
          <c:yVal>
            <c:numRef>
              <c:f>'06 Renal tumors 0-19'!$E$40:$E$44</c:f>
              <c:numCache/>
            </c:numRef>
          </c:yVal>
          <c:smooth val="0"/>
        </c:ser>
        <c:ser>
          <c:idx val="3"/>
          <c:order val="3"/>
          <c:tx>
            <c:strRef>
              <c:f>'06 Renal tumors 0-19'!$F$39</c:f>
              <c:strCache>
                <c:ptCount val="1"/>
                <c:pt idx="0">
                  <c:v>SOUTH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'06 Renal tumors 0-19'!$A$40:$A$44</c:f>
              <c:numCache/>
            </c:numRef>
          </c:xVal>
          <c:yVal>
            <c:numRef>
              <c:f>'06 Renal tumors 0-19'!$F$40:$F$44</c:f>
              <c:numCache/>
            </c:numRef>
          </c:yVal>
          <c:smooth val="0"/>
        </c:ser>
        <c:axId val="54608148"/>
        <c:axId val="21711285"/>
      </c:scatterChart>
      <c:valAx>
        <c:axId val="54608148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1775"/>
              <c:y val="0.09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711285"/>
        <c:crosses val="autoZero"/>
        <c:crossBetween val="midCat"/>
        <c:dispUnits/>
        <c:majorUnit val="5"/>
      </c:valAx>
      <c:valAx>
        <c:axId val="21711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x 1,000,000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6081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225"/>
          <c:y val="0.908"/>
          <c:w val="0.95425"/>
          <c:h val="0.08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trend by gender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425"/>
          <c:w val="0.906"/>
          <c:h val="0.654"/>
        </c:manualLayout>
      </c:layout>
      <c:lineChart>
        <c:grouping val="standard"/>
        <c:varyColors val="0"/>
        <c:ser>
          <c:idx val="0"/>
          <c:order val="0"/>
          <c:tx>
            <c:strRef>
              <c:f>'06 Renal tumors 0-19'!$B$50</c:f>
              <c:strCache>
                <c:ptCount val="1"/>
                <c:pt idx="0">
                  <c:v>POOL 1988-2003 Boys APC: 3.6 (95% CI: -0.2 ; 7.5)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'06 Renal tumors 0-19'!$A$51:$A$54</c:f>
              <c:strCache/>
            </c:strRef>
          </c:cat>
          <c:val>
            <c:numRef>
              <c:f>'06 Renal tumors 0-19'!$B$51:$B$54</c:f>
              <c:numCache/>
            </c:numRef>
          </c:val>
          <c:smooth val="0"/>
        </c:ser>
        <c:ser>
          <c:idx val="1"/>
          <c:order val="1"/>
          <c:tx>
            <c:strRef>
              <c:f>'06 Renal tumors 0-19'!$C$50</c:f>
              <c:strCache>
                <c:ptCount val="1"/>
                <c:pt idx="0">
                  <c:v>POOL 1988-2003 Girls APC: -0.6 (95% CI: -3.4 ; 2.4)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'06 Renal tumors 0-19'!$A$51:$A$54</c:f>
              <c:strCache/>
            </c:strRef>
          </c:cat>
          <c:val>
            <c:numRef>
              <c:f>'06 Renal tumors 0-19'!$C$51:$C$54</c:f>
              <c:numCache/>
            </c:numRef>
          </c:val>
          <c:smooth val="0"/>
        </c:ser>
        <c:ser>
          <c:idx val="2"/>
          <c:order val="2"/>
          <c:tx>
            <c:strRef>
              <c:f>'06 Renal tumors 0-19'!$D$50</c:f>
              <c:strCache>
                <c:ptCount val="1"/>
                <c:pt idx="0">
                  <c:v>POOL 1993-2003 Boys APC: 1.4 (95% CI: -3.6 ; 6.7)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'06 Renal tumors 0-19'!$A$51:$A$54</c:f>
              <c:strCache/>
            </c:strRef>
          </c:cat>
          <c:val>
            <c:numRef>
              <c:f>'06 Renal tumors 0-19'!$D$51:$D$54</c:f>
              <c:numCache/>
            </c:numRef>
          </c:val>
          <c:smooth val="0"/>
        </c:ser>
        <c:ser>
          <c:idx val="3"/>
          <c:order val="3"/>
          <c:tx>
            <c:strRef>
              <c:f>'06 Renal tumors 0-19'!$E$50</c:f>
              <c:strCache>
                <c:ptCount val="1"/>
                <c:pt idx="0">
                  <c:v>POOL 1993-2003 Girls APC: -1.7 (95% CI: -5.3 ; 2.1)</c:v>
                </c:pt>
              </c:strCache>
            </c:strRef>
          </c:tx>
          <c:spPr>
            <a:ln w="38100">
              <a:solidFill>
                <a:srgbClr val="FF99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'06 Renal tumors 0-19'!$A$51:$A$54</c:f>
              <c:strCache/>
            </c:strRef>
          </c:cat>
          <c:val>
            <c:numRef>
              <c:f>'06 Renal tumors 0-19'!$E$51:$E$54</c:f>
              <c:numCache/>
            </c:numRef>
          </c:val>
          <c:smooth val="0"/>
        </c:ser>
        <c:marker val="1"/>
        <c:axId val="61183838"/>
        <c:axId val="13783631"/>
      </c:lineChart>
      <c:catAx>
        <c:axId val="61183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0.00675"/>
              <c:y val="0.1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783631"/>
        <c:crosses val="autoZero"/>
        <c:auto val="1"/>
        <c:lblOffset val="100"/>
        <c:noMultiLvlLbl val="0"/>
      </c:catAx>
      <c:valAx>
        <c:axId val="13783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standardized rate x 1,000,000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1838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3"/>
          <c:y val="0.79925"/>
          <c:w val="0.8115"/>
          <c:h val="0.19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trend by area (POOL 1993-2003)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4925"/>
          <c:w val="0.909"/>
          <c:h val="0.646"/>
        </c:manualLayout>
      </c:layout>
      <c:lineChart>
        <c:grouping val="standard"/>
        <c:varyColors val="0"/>
        <c:ser>
          <c:idx val="0"/>
          <c:order val="0"/>
          <c:tx>
            <c:strRef>
              <c:f>'06 Renal tumors 0-19'!$B$57</c:f>
              <c:strCache>
                <c:ptCount val="1"/>
                <c:pt idx="0">
                  <c:v>North West APC: 0.7 (95% CI: -4.8 ; 6.5)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'06 Renal tumors 0-19'!$A$58:$A$60</c:f>
              <c:strCache/>
            </c:strRef>
          </c:cat>
          <c:val>
            <c:numRef>
              <c:f>'06 Renal tumors 0-19'!$B$58:$B$60</c:f>
              <c:numCache/>
            </c:numRef>
          </c:val>
          <c:smooth val="0"/>
        </c:ser>
        <c:ser>
          <c:idx val="1"/>
          <c:order val="1"/>
          <c:tx>
            <c:strRef>
              <c:f>'06 Renal tumors 0-19'!$C$57</c:f>
              <c:strCache>
                <c:ptCount val="1"/>
                <c:pt idx="0">
                  <c:v>North East APC: 1.1 (95% CI: -3.8 ; 6.2)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'06 Renal tumors 0-19'!$A$58:$A$60</c:f>
              <c:strCache/>
            </c:strRef>
          </c:cat>
          <c:val>
            <c:numRef>
              <c:f>'06 Renal tumors 0-19'!$C$58:$C$60</c:f>
              <c:numCache/>
            </c:numRef>
          </c:val>
          <c:smooth val="0"/>
        </c:ser>
        <c:ser>
          <c:idx val="2"/>
          <c:order val="2"/>
          <c:tx>
            <c:strRef>
              <c:f>'06 Renal tumors 0-19'!$D$57</c:f>
              <c:strCache>
                <c:ptCount val="1"/>
                <c:pt idx="0">
                  <c:v>Centre APC: -0.6 (95% CI: -4.8 ; 3.7)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'06 Renal tumors 0-19'!$A$58:$A$60</c:f>
              <c:strCache/>
            </c:strRef>
          </c:cat>
          <c:val>
            <c:numRef>
              <c:f>'06 Renal tumors 0-19'!$D$58:$D$60</c:f>
              <c:numCache/>
            </c:numRef>
          </c:val>
          <c:smooth val="0"/>
        </c:ser>
        <c:ser>
          <c:idx val="3"/>
          <c:order val="3"/>
          <c:tx>
            <c:strRef>
              <c:f>'06 Renal tumors 0-19'!$E$57</c:f>
              <c:strCache>
                <c:ptCount val="1"/>
                <c:pt idx="0">
                  <c:v>South APC:  (95% CI:  ; 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'06 Renal tumors 0-19'!$A$58:$A$60</c:f>
              <c:strCache/>
            </c:strRef>
          </c:cat>
          <c:val>
            <c:numRef>
              <c:f>'06 Renal tumors 0-19'!$E$58:$E$60</c:f>
              <c:numCache/>
            </c:numRef>
          </c:val>
          <c:smooth val="0"/>
        </c:ser>
        <c:marker val="1"/>
        <c:axId val="56943816"/>
        <c:axId val="42732297"/>
      </c:lineChart>
      <c:catAx>
        <c:axId val="56943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-0.0035"/>
              <c:y val="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32297"/>
        <c:crosses val="autoZero"/>
        <c:auto val="1"/>
        <c:lblOffset val="100"/>
        <c:noMultiLvlLbl val="0"/>
      </c:catAx>
      <c:valAx>
        <c:axId val="42732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standardized rate x 1,000,000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9438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525"/>
          <c:y val="0.80875"/>
          <c:w val="0.79625"/>
          <c:h val="0.18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Cumulative survival by period (POOL 1988-2003)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4925"/>
          <c:w val="0.90325"/>
          <c:h val="0.70375"/>
        </c:manualLayout>
      </c:layout>
      <c:lineChart>
        <c:grouping val="standard"/>
        <c:varyColors val="0"/>
        <c:ser>
          <c:idx val="0"/>
          <c:order val="0"/>
          <c:tx>
            <c:strRef>
              <c:f>'06 Renal tumors 0-19'!$B$80</c:f>
              <c:strCache>
                <c:ptCount val="1"/>
                <c:pt idx="0">
                  <c:v>5 years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3"/>
            <c:spPr>
              <a:ln w="3175">
                <a:noFill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'06 Renal tumors 0-19'!$A$81:$A$84</c:f>
              <c:strCache/>
            </c:strRef>
          </c:cat>
          <c:val>
            <c:numRef>
              <c:f>'06 Renal tumors 0-19'!$B$81:$B$84</c:f>
              <c:numCache/>
            </c:numRef>
          </c:val>
          <c:smooth val="0"/>
        </c:ser>
        <c:ser>
          <c:idx val="1"/>
          <c:order val="1"/>
          <c:tx>
            <c:strRef>
              <c:f>'06 Renal tumors 0-19'!$C$80</c:f>
              <c:strCache>
                <c:ptCount val="1"/>
                <c:pt idx="0">
                  <c:v>10 years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dPt>
            <c:idx val="2"/>
            <c:spPr>
              <a:ln w="38100">
                <a:solidFill>
                  <a:srgbClr val="FF99CC"/>
                </a:solidFill>
                <a:prstDash val="sysDot"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FF99CC"/>
                  </a:solidFill>
                </a:ln>
              </c:spPr>
            </c:marker>
          </c:dPt>
          <c:dPt>
            <c:idx val="3"/>
            <c:spPr>
              <a:ln w="38100">
                <a:solidFill>
                  <a:srgbClr val="FF99CC"/>
                </a:solidFill>
                <a:prstDash val="sysDot"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FF99CC"/>
                  </a:solidFill>
                </a:ln>
              </c:spPr>
            </c:marker>
          </c:dPt>
          <c:cat>
            <c:strRef>
              <c:f>'06 Renal tumors 0-19'!$A$81:$A$84</c:f>
              <c:strCache/>
            </c:strRef>
          </c:cat>
          <c:val>
            <c:numRef>
              <c:f>'06 Renal tumors 0-19'!$C$81:$C$84</c:f>
              <c:numCache/>
            </c:numRef>
          </c:val>
          <c:smooth val="0"/>
        </c:ser>
        <c:ser>
          <c:idx val="2"/>
          <c:order val="2"/>
          <c:tx>
            <c:strRef>
              <c:f>'06 Renal tumors 0-19'!$D$80</c:f>
              <c:strCache>
                <c:ptCount val="1"/>
                <c:pt idx="0">
                  <c:v>15 years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'06 Renal tumors 0-19'!$A$81:$A$84</c:f>
              <c:strCache/>
            </c:strRef>
          </c:cat>
          <c:val>
            <c:numRef>
              <c:f>'06 Renal tumors 0-19'!$D$81:$D$84</c:f>
              <c:numCache/>
            </c:numRef>
          </c:val>
          <c:smooth val="0"/>
        </c:ser>
        <c:marker val="1"/>
        <c:axId val="49046354"/>
        <c:axId val="38764003"/>
      </c:lineChart>
      <c:catAx>
        <c:axId val="49046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0.0015"/>
              <c:y val="0.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64003"/>
        <c:crosses val="autoZero"/>
        <c:auto val="1"/>
        <c:lblOffset val="100"/>
        <c:noMultiLvlLbl val="0"/>
      </c:catAx>
      <c:valAx>
        <c:axId val="3876400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Observed survival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90463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65"/>
          <c:y val="0.91275"/>
          <c:w val="0.921"/>
          <c:h val="0.08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Cumulative survival by age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4775"/>
          <c:w val="0.907"/>
          <c:h val="0.7055"/>
        </c:manualLayout>
      </c:layout>
      <c:lineChart>
        <c:grouping val="standard"/>
        <c:varyColors val="0"/>
        <c:ser>
          <c:idx val="0"/>
          <c:order val="0"/>
          <c:tx>
            <c:strRef>
              <c:f>'06 Renal tumors 0-19'!$B$70</c:f>
              <c:strCache>
                <c:ptCount val="1"/>
                <c:pt idx="0">
                  <c:v>0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'06 Renal tumors 0-19'!$A$71:$A$76</c:f>
              <c:numCache/>
            </c:numRef>
          </c:cat>
          <c:val>
            <c:numRef>
              <c:f>'06 Renal tumors 0-19'!$B$71:$B$76</c:f>
              <c:numCache/>
            </c:numRef>
          </c:val>
          <c:smooth val="0"/>
        </c:ser>
        <c:ser>
          <c:idx val="1"/>
          <c:order val="1"/>
          <c:tx>
            <c:strRef>
              <c:f>'06 Renal tumors 0-19'!$C$70</c:f>
              <c:strCache>
                <c:ptCount val="1"/>
                <c:pt idx="0">
                  <c:v>1-4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'06 Renal tumors 0-19'!$A$71:$A$76</c:f>
              <c:numCache/>
            </c:numRef>
          </c:cat>
          <c:val>
            <c:numRef>
              <c:f>'06 Renal tumors 0-19'!$C$71:$C$76</c:f>
              <c:numCache/>
            </c:numRef>
          </c:val>
          <c:smooth val="0"/>
        </c:ser>
        <c:ser>
          <c:idx val="2"/>
          <c:order val="2"/>
          <c:tx>
            <c:strRef>
              <c:f>'06 Renal tumors 0-19'!$D$70</c:f>
              <c:strCache>
                <c:ptCount val="1"/>
                <c:pt idx="0">
                  <c:v>5-9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'06 Renal tumors 0-19'!$A$71:$A$76</c:f>
              <c:numCache/>
            </c:numRef>
          </c:cat>
          <c:val>
            <c:numRef>
              <c:f>'06 Renal tumors 0-19'!$D$71:$D$76</c:f>
              <c:numCache/>
            </c:numRef>
          </c:val>
          <c:smooth val="0"/>
        </c:ser>
        <c:ser>
          <c:idx val="3"/>
          <c:order val="3"/>
          <c:tx>
            <c:strRef>
              <c:f>'06 Renal tumors 0-19'!$E$70</c:f>
              <c:strCache>
                <c:ptCount val="1"/>
                <c:pt idx="0">
                  <c:v>10-14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'06 Renal tumors 0-19'!$A$71:$A$76</c:f>
              <c:numCache/>
            </c:numRef>
          </c:cat>
          <c:val>
            <c:numRef>
              <c:f>'06 Renal tumors 0-19'!$E$71:$E$76</c:f>
              <c:numCache/>
            </c:numRef>
          </c:val>
          <c:smooth val="0"/>
        </c:ser>
        <c:ser>
          <c:idx val="4"/>
          <c:order val="4"/>
          <c:tx>
            <c:strRef>
              <c:f>'06 Renal tumors 0-19'!$F$70</c:f>
              <c:strCache>
                <c:ptCount val="1"/>
                <c:pt idx="0">
                  <c:v>15-19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'06 Renal tumors 0-19'!$A$71:$A$76</c:f>
              <c:numCache/>
            </c:numRef>
          </c:cat>
          <c:val>
            <c:numRef>
              <c:f>'06 Renal tumors 0-19'!$F$71:$F$76</c:f>
              <c:numCache/>
            </c:numRef>
          </c:val>
          <c:smooth val="0"/>
        </c:ser>
        <c:marker val="1"/>
        <c:axId val="13331708"/>
        <c:axId val="52876509"/>
      </c:lineChart>
      <c:catAx>
        <c:axId val="13331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 after diagnosis</a:t>
                </a:r>
              </a:p>
            </c:rich>
          </c:tx>
          <c:layout>
            <c:manualLayout>
              <c:xMode val="factor"/>
              <c:yMode val="factor"/>
              <c:x val="0.0045"/>
              <c:y val="0.07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76509"/>
        <c:crosses val="autoZero"/>
        <c:auto val="1"/>
        <c:lblOffset val="100"/>
        <c:noMultiLvlLbl val="0"/>
      </c:catAx>
      <c:valAx>
        <c:axId val="5287650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Observed survival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333170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625"/>
          <c:y val="0.913"/>
          <c:w val="0.91825"/>
          <c:h val="0.08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rate by gender and area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4625"/>
          <c:w val="0.904"/>
          <c:h val="0.82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FF99CC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FF99CC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0000FF"/>
              </a:solidFill>
            </c:spPr>
          </c:dPt>
          <c:dPt>
            <c:idx val="7"/>
            <c:invertIfNegative val="0"/>
            <c:spPr>
              <a:solidFill>
                <a:srgbClr val="FF99CC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0000FF"/>
              </a:solidFill>
            </c:spPr>
          </c:dPt>
          <c:dPt>
            <c:idx val="10"/>
            <c:invertIfNegative val="0"/>
            <c:spPr>
              <a:solidFill>
                <a:srgbClr val="FF99CC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0000FF"/>
              </a:solidFill>
            </c:spPr>
          </c:dPt>
          <c:dPt>
            <c:idx val="13"/>
            <c:invertIfNegative val="0"/>
            <c:spPr>
              <a:solidFill>
                <a:srgbClr val="FF99CC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errBars>
            <c:errDir val="y"/>
            <c:errBarType val="both"/>
            <c:errValType val="cust"/>
            <c:plus>
              <c:numRef>
                <c:f>'06 Renal tumors 15-19'!$G$4:$G$18</c:f>
                <c:numCache>
                  <c:ptCount val="15"/>
                  <c:pt idx="0">
                    <c:v>2.1999999999999997</c:v>
                  </c:pt>
                  <c:pt idx="1">
                    <c:v>2</c:v>
                  </c:pt>
                  <c:pt idx="2">
                    <c:v>1.3</c:v>
                  </c:pt>
                  <c:pt idx="3">
                    <c:v>3.8</c:v>
                  </c:pt>
                  <c:pt idx="4">
                    <c:v>4.1</c:v>
                  </c:pt>
                  <c:pt idx="5">
                    <c:v>2</c:v>
                  </c:pt>
                  <c:pt idx="6">
                    <c:v>7.699999999999999</c:v>
                  </c:pt>
                  <c:pt idx="7">
                    <c:v>4.9</c:v>
                  </c:pt>
                  <c:pt idx="8">
                    <c:v>3.9999999999999996</c:v>
                  </c:pt>
                  <c:pt idx="9">
                    <c:v>8.2</c:v>
                  </c:pt>
                  <c:pt idx="10">
                    <c:v>10.799999999999999</c:v>
                  </c:pt>
                  <c:pt idx="11">
                    <c:v>5.300000000000001</c:v>
                  </c:pt>
                  <c:pt idx="12">
                    <c:v>5.2</c:v>
                  </c:pt>
                  <c:pt idx="13">
                    <c:v>6.299999999999999</c:v>
                  </c:pt>
                  <c:pt idx="14">
                    <c:v>3.4000000000000004</c:v>
                  </c:pt>
                </c:numCache>
              </c:numRef>
            </c:plus>
            <c:minus>
              <c:numRef>
                <c:f>'06 Renal tumors 15-19'!$F$4:$F$18</c:f>
                <c:numCache>
                  <c:ptCount val="15"/>
                  <c:pt idx="0">
                    <c:v>1.1</c:v>
                  </c:pt>
                  <c:pt idx="1">
                    <c:v>0.8</c:v>
                  </c:pt>
                  <c:pt idx="2">
                    <c:v>0.7000000000000001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3.6</c:v>
                  </c:pt>
                  <c:pt idx="7">
                    <c:v>0</c:v>
                  </c:pt>
                  <c:pt idx="8">
                    <c:v>1.9000000000000001</c:v>
                  </c:pt>
                  <c:pt idx="9">
                    <c:v>0</c:v>
                  </c:pt>
                  <c:pt idx="10">
                    <c:v>2.3</c:v>
                  </c:pt>
                  <c:pt idx="11">
                    <c:v>1.1</c:v>
                  </c:pt>
                  <c:pt idx="12">
                    <c:v>1.2</c:v>
                  </c:pt>
                  <c:pt idx="13">
                    <c:v>2.1</c:v>
                  </c:pt>
                  <c:pt idx="14">
                    <c:v>1.4</c:v>
                  </c:pt>
                </c:numCache>
              </c:numRef>
            </c:minus>
            <c:noEndCap val="0"/>
            <c:spPr>
              <a:ln w="25400">
                <a:solidFill>
                  <a:srgbClr val="FF0000"/>
                </a:solidFill>
              </a:ln>
            </c:spPr>
          </c:errBars>
          <c:cat>
            <c:multiLvlStrRef>
              <c:f>'06 Renal tumors 15-19'!$A$4:$B$18</c:f>
              <c:multiLvlStrCache/>
            </c:multiLvlStrRef>
          </c:cat>
          <c:val>
            <c:numRef>
              <c:f>'06 Renal tumors 15-19'!$C$4:$C$18</c:f>
              <c:numCache/>
            </c:numRef>
          </c:val>
        </c:ser>
        <c:axId val="6126534"/>
        <c:axId val="55138807"/>
      </c:barChart>
      <c:catAx>
        <c:axId val="612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38807"/>
        <c:crosses val="autoZero"/>
        <c:auto val="1"/>
        <c:lblOffset val="100"/>
        <c:noMultiLvlLbl val="0"/>
      </c:catAx>
      <c:valAx>
        <c:axId val="55138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rate x 1,000,000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265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Frequency distribution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275"/>
          <c:w val="0.97375"/>
          <c:h val="0.6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'06 Renal tumors 15-19'!$C$21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'06 Renal tumors 15-19'!$A$22:$A$27</c:f>
              <c:strCache/>
            </c:strRef>
          </c:cat>
          <c:val>
            <c:numRef>
              <c:f>'06 Renal tumors 15-19'!$C$22:$C$27</c:f>
              <c:numCache/>
            </c:numRef>
          </c:val>
        </c:ser>
        <c:gapWidth val="30"/>
        <c:axId val="26487216"/>
        <c:axId val="37058353"/>
      </c:barChart>
      <c:catAx>
        <c:axId val="264872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058353"/>
        <c:crosses val="autoZero"/>
        <c:auto val="1"/>
        <c:lblOffset val="100"/>
        <c:tickLblSkip val="1"/>
        <c:noMultiLvlLbl val="0"/>
      </c:catAx>
      <c:valAx>
        <c:axId val="37058353"/>
        <c:scaling>
          <c:orientation val="minMax"/>
          <c:max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48721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Cumulative survival by period (POOL 1988-2003 )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375"/>
          <c:w val="0.897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'06 Renal tumors 15-19'!$B$79</c:f>
              <c:strCache>
                <c:ptCount val="1"/>
                <c:pt idx="0">
                  <c:v>5 years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3"/>
            <c:spPr>
              <a:ln w="3175">
                <a:noFill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'06 Renal tumors 15-19'!$A$80:$A$83</c:f>
              <c:strCache/>
            </c:strRef>
          </c:cat>
          <c:val>
            <c:numRef>
              <c:f>'06 Renal tumors 15-19'!$B$80:$B$83</c:f>
              <c:numCache/>
            </c:numRef>
          </c:val>
          <c:smooth val="0"/>
        </c:ser>
        <c:ser>
          <c:idx val="1"/>
          <c:order val="1"/>
          <c:tx>
            <c:strRef>
              <c:f>'06 Renal tumors 15-19'!$C$79</c:f>
              <c:strCache>
                <c:ptCount val="1"/>
                <c:pt idx="0">
                  <c:v>10 years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dPt>
            <c:idx val="2"/>
            <c:spPr>
              <a:ln w="38100">
                <a:solidFill>
                  <a:srgbClr val="FF99CC"/>
                </a:solidFill>
                <a:prstDash val="sysDot"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FF99CC"/>
                  </a:solidFill>
                </a:ln>
              </c:spPr>
            </c:marker>
          </c:dPt>
          <c:dPt>
            <c:idx val="3"/>
            <c:spPr>
              <a:ln w="38100">
                <a:solidFill>
                  <a:srgbClr val="FF99CC"/>
                </a:solidFill>
                <a:prstDash val="sysDot"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FF99CC"/>
                  </a:solidFill>
                </a:ln>
              </c:spPr>
            </c:marker>
          </c:dPt>
          <c:cat>
            <c:strRef>
              <c:f>'06 Renal tumors 15-19'!$A$80:$A$83</c:f>
              <c:strCache/>
            </c:strRef>
          </c:cat>
          <c:val>
            <c:numRef>
              <c:f>'06 Renal tumors 15-19'!$C$80:$C$83</c:f>
              <c:numCache/>
            </c:numRef>
          </c:val>
          <c:smooth val="0"/>
        </c:ser>
        <c:ser>
          <c:idx val="2"/>
          <c:order val="2"/>
          <c:tx>
            <c:strRef>
              <c:f>'06 Renal tumors 15-19'!$D$79</c:f>
              <c:strCache>
                <c:ptCount val="1"/>
                <c:pt idx="0">
                  <c:v>15 years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'06 Renal tumors 15-19'!$A$80:$A$83</c:f>
              <c:strCache/>
            </c:strRef>
          </c:cat>
          <c:val>
            <c:numRef>
              <c:f>'06 Renal tumors 15-19'!$D$80:$D$83</c:f>
              <c:numCache/>
            </c:numRef>
          </c:val>
          <c:smooth val="0"/>
        </c:ser>
        <c:marker val="1"/>
        <c:axId val="65089722"/>
        <c:axId val="48936587"/>
      </c:lineChart>
      <c:catAx>
        <c:axId val="65089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0.003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36587"/>
        <c:crosses val="autoZero"/>
        <c:auto val="1"/>
        <c:lblOffset val="100"/>
        <c:noMultiLvlLbl val="0"/>
      </c:catAx>
      <c:valAx>
        <c:axId val="4893658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Observed survival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650897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75"/>
          <c:y val="0.90425"/>
          <c:w val="0.921"/>
          <c:h val="0.08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Frequency distribution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5"/>
          <c:w val="0.971"/>
          <c:h val="0.71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'06 Renal tumors 014'!$C$21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'06 Renal tumors 014'!$A$22:$A$27</c:f>
              <c:strCache/>
            </c:strRef>
          </c:cat>
          <c:val>
            <c:numRef>
              <c:f>'06 Renal tumors 014'!$C$22:$C$27</c:f>
              <c:numCache/>
            </c:numRef>
          </c:val>
        </c:ser>
        <c:gapWidth val="30"/>
        <c:axId val="8290832"/>
        <c:axId val="7508625"/>
      </c:barChart>
      <c:catAx>
        <c:axId val="82908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508625"/>
        <c:crosses val="autoZero"/>
        <c:auto val="1"/>
        <c:lblOffset val="100"/>
        <c:tickLblSkip val="1"/>
        <c:noMultiLvlLbl val="0"/>
      </c:catAx>
      <c:valAx>
        <c:axId val="7508625"/>
        <c:scaling>
          <c:orientation val="minMax"/>
          <c:max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29083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Cumulative survival by gender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4775"/>
          <c:w val="0.89725"/>
          <c:h val="0.7115"/>
        </c:manualLayout>
      </c:layout>
      <c:lineChart>
        <c:grouping val="standard"/>
        <c:varyColors val="0"/>
        <c:ser>
          <c:idx val="0"/>
          <c:order val="0"/>
          <c:tx>
            <c:strRef>
              <c:f>'06 Renal tumors 15-19'!$B$69</c:f>
              <c:strCache>
                <c:ptCount val="1"/>
                <c:pt idx="0">
                  <c:v>Boys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'06 Renal tumors 15-19'!$A$70:$A$75</c:f>
              <c:numCache/>
            </c:numRef>
          </c:cat>
          <c:val>
            <c:numRef>
              <c:f>'06 Renal tumors 15-19'!$B$70:$B$75</c:f>
              <c:numCache/>
            </c:numRef>
          </c:val>
          <c:smooth val="0"/>
        </c:ser>
        <c:ser>
          <c:idx val="1"/>
          <c:order val="1"/>
          <c:tx>
            <c:strRef>
              <c:f>'06 Renal tumors 15-19'!$C$69</c:f>
              <c:strCache>
                <c:ptCount val="1"/>
                <c:pt idx="0">
                  <c:v>Gils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'06 Renal tumors 15-19'!$A$70:$A$75</c:f>
              <c:numCache/>
            </c:numRef>
          </c:cat>
          <c:val>
            <c:numRef>
              <c:f>'06 Renal tumors 15-19'!$C$70:$C$75</c:f>
              <c:numCache/>
            </c:numRef>
          </c:val>
          <c:smooth val="0"/>
        </c:ser>
        <c:ser>
          <c:idx val="2"/>
          <c:order val="2"/>
          <c:tx>
            <c:strRef>
              <c:f>'06 Renal tumors 15-19'!$D$69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numRef>
              <c:f>'06 Renal tumors 15-19'!$A$70:$A$75</c:f>
              <c:numCache/>
            </c:numRef>
          </c:cat>
          <c:val>
            <c:numRef>
              <c:f>'06 Renal tumors 15-19'!$D$70:$D$75</c:f>
              <c:numCache/>
            </c:numRef>
          </c:val>
          <c:smooth val="0"/>
        </c:ser>
        <c:marker val="1"/>
        <c:axId val="37776100"/>
        <c:axId val="4440581"/>
      </c:lineChart>
      <c:catAx>
        <c:axId val="37776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 after diagnosis</a:t>
                </a:r>
              </a:p>
            </c:rich>
          </c:tx>
          <c:layout>
            <c:manualLayout>
              <c:xMode val="factor"/>
              <c:yMode val="factor"/>
              <c:x val="0.0045"/>
              <c:y val="0.07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40581"/>
        <c:crosses val="autoZero"/>
        <c:auto val="1"/>
        <c:lblOffset val="100"/>
        <c:noMultiLvlLbl val="0"/>
      </c:catAx>
      <c:valAx>
        <c:axId val="444058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Observed survival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777610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35"/>
          <c:y val="0.913"/>
          <c:w val="0.92375"/>
          <c:h val="0.08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trend by area (POOL 1993-2003)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775"/>
          <c:w val="0.903"/>
          <c:h val="0.6765"/>
        </c:manualLayout>
      </c:layout>
      <c:lineChart>
        <c:grouping val="standard"/>
        <c:varyColors val="0"/>
        <c:ser>
          <c:idx val="0"/>
          <c:order val="0"/>
          <c:tx>
            <c:strRef>
              <c:f>'06 Renal tumors 15-19'!$B$40</c:f>
              <c:strCache>
                <c:ptCount val="1"/>
                <c:pt idx="0">
                  <c:v>North West APC:  (95% CI:  ; 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'06 Renal tumors 15-19'!$A$41:$A$43</c:f>
              <c:strCache/>
            </c:strRef>
          </c:cat>
          <c:val>
            <c:numRef>
              <c:f>'06 Renal tumors 15-19'!$B$41:$B$43</c:f>
              <c:numCache/>
            </c:numRef>
          </c:val>
          <c:smooth val="0"/>
        </c:ser>
        <c:ser>
          <c:idx val="1"/>
          <c:order val="1"/>
          <c:tx>
            <c:strRef>
              <c:f>'06 Renal tumors 15-19'!$C$40</c:f>
              <c:strCache>
                <c:ptCount val="1"/>
                <c:pt idx="0">
                  <c:v>North East APC:  (95% CI:  ; 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'06 Renal tumors 15-19'!$A$41:$A$43</c:f>
              <c:strCache/>
            </c:strRef>
          </c:cat>
          <c:val>
            <c:numRef>
              <c:f>'06 Renal tumors 15-19'!$C$41:$C$43</c:f>
              <c:numCache/>
            </c:numRef>
          </c:val>
          <c:smooth val="0"/>
        </c:ser>
        <c:ser>
          <c:idx val="2"/>
          <c:order val="2"/>
          <c:tx>
            <c:strRef>
              <c:f>'06 Renal tumors 15-19'!$D$40</c:f>
              <c:strCache>
                <c:ptCount val="1"/>
                <c:pt idx="0">
                  <c:v>Centre APC:  (95% CI:  ; 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'06 Renal tumors 15-19'!$A$41:$A$43</c:f>
              <c:strCache/>
            </c:strRef>
          </c:cat>
          <c:val>
            <c:numRef>
              <c:f>'06 Renal tumors 15-19'!$D$41:$D$43</c:f>
              <c:numCache/>
            </c:numRef>
          </c:val>
          <c:smooth val="0"/>
        </c:ser>
        <c:ser>
          <c:idx val="3"/>
          <c:order val="3"/>
          <c:tx>
            <c:strRef>
              <c:f>'06 Renal tumors 15-19'!$E$40</c:f>
              <c:strCache>
                <c:ptCount val="1"/>
                <c:pt idx="0">
                  <c:v>South APC:  (95% CI:  ; 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'06 Renal tumors 15-19'!$A$41:$A$43</c:f>
              <c:strCache/>
            </c:strRef>
          </c:cat>
          <c:val>
            <c:numRef>
              <c:f>'06 Renal tumors 15-19'!$E$41:$E$43</c:f>
              <c:numCache/>
            </c:numRef>
          </c:val>
          <c:smooth val="0"/>
        </c:ser>
        <c:marker val="1"/>
        <c:axId val="39965230"/>
        <c:axId val="24142751"/>
      </c:lineChart>
      <c:catAx>
        <c:axId val="39965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0"/>
              <c:y val="0.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142751"/>
        <c:crosses val="autoZero"/>
        <c:auto val="1"/>
        <c:lblOffset val="100"/>
        <c:noMultiLvlLbl val="0"/>
      </c:catAx>
      <c:valAx>
        <c:axId val="24142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x 1,000,000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99652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3"/>
          <c:y val="0.83475"/>
          <c:w val="0.696"/>
          <c:h val="0.15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trand by gender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5"/>
          <c:w val="0.885"/>
          <c:h val="0.6755"/>
        </c:manualLayout>
      </c:layout>
      <c:lineChart>
        <c:grouping val="standard"/>
        <c:varyColors val="0"/>
        <c:ser>
          <c:idx val="0"/>
          <c:order val="0"/>
          <c:tx>
            <c:strRef>
              <c:f>'06 Renal tumors 15-19'!$B$50</c:f>
              <c:strCache>
                <c:ptCount val="1"/>
                <c:pt idx="0">
                  <c:v>POOL 1988-2003 Boys APC:  (95% CI:  ; 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'06 Renal tumors 15-19'!$A$51:$A$54</c:f>
              <c:strCache/>
            </c:strRef>
          </c:cat>
          <c:val>
            <c:numRef>
              <c:f>'06 Renal tumors 15-19'!$B$51:$B$54</c:f>
              <c:numCache/>
            </c:numRef>
          </c:val>
          <c:smooth val="0"/>
        </c:ser>
        <c:ser>
          <c:idx val="1"/>
          <c:order val="1"/>
          <c:tx>
            <c:strRef>
              <c:f>'06 Renal tumors 15-19'!$C$50</c:f>
              <c:strCache>
                <c:ptCount val="1"/>
                <c:pt idx="0">
                  <c:v>POOL 1988-2003 Girls APC:  (95% CI:  ; )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'06 Renal tumors 15-19'!$A$51:$A$54</c:f>
              <c:strCache/>
            </c:strRef>
          </c:cat>
          <c:val>
            <c:numRef>
              <c:f>'06 Renal tumors 15-19'!$C$51:$C$54</c:f>
              <c:numCache/>
            </c:numRef>
          </c:val>
          <c:smooth val="0"/>
        </c:ser>
        <c:ser>
          <c:idx val="2"/>
          <c:order val="2"/>
          <c:tx>
            <c:strRef>
              <c:f>'06 Renal tumors 15-19'!$D$50</c:f>
              <c:strCache>
                <c:ptCount val="1"/>
                <c:pt idx="0">
                  <c:v>POOL 1993-2003 Boys APC:  (95% CI:  ; 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'06 Renal tumors 15-19'!$A$51:$A$54</c:f>
              <c:strCache/>
            </c:strRef>
          </c:cat>
          <c:val>
            <c:numRef>
              <c:f>'06 Renal tumors 15-19'!$D$51:$D$54</c:f>
              <c:numCache/>
            </c:numRef>
          </c:val>
          <c:smooth val="0"/>
        </c:ser>
        <c:ser>
          <c:idx val="3"/>
          <c:order val="3"/>
          <c:tx>
            <c:strRef>
              <c:f>'06 Renal tumors 15-19'!$E$50</c:f>
              <c:strCache>
                <c:ptCount val="1"/>
                <c:pt idx="0">
                  <c:v>POOL 1993-2003 Girls APC:  (95% CI:  ; )</c:v>
                </c:pt>
              </c:strCache>
            </c:strRef>
          </c:tx>
          <c:spPr>
            <a:ln w="38100">
              <a:solidFill>
                <a:srgbClr val="FF99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'06 Renal tumors 15-19'!$A$51:$A$54</c:f>
              <c:strCache/>
            </c:strRef>
          </c:cat>
          <c:val>
            <c:numRef>
              <c:f>'06 Renal tumors 15-19'!$E$51:$E$54</c:f>
              <c:numCache/>
            </c:numRef>
          </c:val>
          <c:smooth val="0"/>
        </c:ser>
        <c:marker val="1"/>
        <c:axId val="15958168"/>
        <c:axId val="9405785"/>
      </c:lineChart>
      <c:catAx>
        <c:axId val="15958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-0.0015"/>
              <c:y val="0.09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405785"/>
        <c:crosses val="autoZero"/>
        <c:auto val="1"/>
        <c:lblOffset val="100"/>
        <c:noMultiLvlLbl val="0"/>
      </c:catAx>
      <c:valAx>
        <c:axId val="9405785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x 1,000,000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59581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25"/>
          <c:y val="0.82975"/>
          <c:w val="0.76"/>
          <c:h val="0.170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Cumulative survival by area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425"/>
          <c:w val="0.90025"/>
          <c:h val="0.6815"/>
        </c:manualLayout>
      </c:layout>
      <c:lineChart>
        <c:grouping val="standard"/>
        <c:varyColors val="0"/>
        <c:ser>
          <c:idx val="0"/>
          <c:order val="0"/>
          <c:tx>
            <c:strRef>
              <c:f>'06 Renal tumors 15-19'!$B$56</c:f>
              <c:strCache>
                <c:ptCount val="1"/>
                <c:pt idx="0">
                  <c:v>NORTH WEST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'06 Renal tumors 15-19'!$A$57:$A$62</c:f>
              <c:numCache/>
            </c:numRef>
          </c:cat>
          <c:val>
            <c:numRef>
              <c:f>'06 Renal tumors 15-19'!$B$57:$B$62</c:f>
              <c:numCache/>
            </c:numRef>
          </c:val>
          <c:smooth val="0"/>
        </c:ser>
        <c:ser>
          <c:idx val="1"/>
          <c:order val="1"/>
          <c:tx>
            <c:strRef>
              <c:f>'06 Renal tumors 15-19'!$C$56</c:f>
              <c:strCache>
                <c:ptCount val="1"/>
                <c:pt idx="0">
                  <c:v>NORTH EAST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'06 Renal tumors 15-19'!$A$57:$A$62</c:f>
              <c:numCache/>
            </c:numRef>
          </c:cat>
          <c:val>
            <c:numRef>
              <c:f>'06 Renal tumors 15-19'!$C$57:$C$62</c:f>
              <c:numCache/>
            </c:numRef>
          </c:val>
          <c:smooth val="0"/>
        </c:ser>
        <c:ser>
          <c:idx val="2"/>
          <c:order val="2"/>
          <c:tx>
            <c:strRef>
              <c:f>'06 Renal tumors 15-19'!$D$56</c:f>
              <c:strCache>
                <c:ptCount val="1"/>
                <c:pt idx="0">
                  <c:v>CENTRE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'06 Renal tumors 15-19'!$A$57:$A$62</c:f>
              <c:numCache/>
            </c:numRef>
          </c:cat>
          <c:val>
            <c:numRef>
              <c:f>'06 Renal tumors 15-19'!$D$57:$D$62</c:f>
              <c:numCache/>
            </c:numRef>
          </c:val>
          <c:smooth val="0"/>
        </c:ser>
        <c:ser>
          <c:idx val="3"/>
          <c:order val="3"/>
          <c:tx>
            <c:strRef>
              <c:f>'06 Renal tumors 15-19'!$E$56</c:f>
              <c:strCache>
                <c:ptCount val="1"/>
                <c:pt idx="0">
                  <c:v>SOUTH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'06 Renal tumors 15-19'!$A$57:$A$62</c:f>
              <c:numCache/>
            </c:numRef>
          </c:cat>
          <c:val>
            <c:numRef>
              <c:f>'06 Renal tumors 15-19'!$E$57:$E$62</c:f>
              <c:numCache/>
            </c:numRef>
          </c:val>
          <c:smooth val="0"/>
        </c:ser>
        <c:marker val="1"/>
        <c:axId val="17543202"/>
        <c:axId val="23671091"/>
      </c:lineChart>
      <c:catAx>
        <c:axId val="17543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 after diagnosis</a:t>
                </a:r>
              </a:p>
            </c:rich>
          </c:tx>
          <c:layout>
            <c:manualLayout>
              <c:xMode val="factor"/>
              <c:yMode val="factor"/>
              <c:x val="0.00475"/>
              <c:y val="0.0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71091"/>
        <c:crosses val="autoZero"/>
        <c:auto val="1"/>
        <c:lblOffset val="100"/>
        <c:noMultiLvlLbl val="0"/>
      </c:catAx>
      <c:valAx>
        <c:axId val="2367109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Observed survival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754320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625"/>
          <c:y val="0.9135"/>
          <c:w val="0.91825"/>
          <c:h val="0.0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rate by age and gender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47"/>
          <c:w val="0.894"/>
          <c:h val="0.7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'06 Renal tumors 014'!$C$32</c:f>
              <c:strCache>
                <c:ptCount val="1"/>
                <c:pt idx="0">
                  <c:v>Boys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'06 Renal tumors 014'!$A$33:$A$36</c:f>
              <c:numCache/>
            </c:numRef>
          </c:xVal>
          <c:yVal>
            <c:numRef>
              <c:f>'06 Renal tumors 014'!$C$33:$C$36</c:f>
              <c:numCache/>
            </c:numRef>
          </c:yVal>
          <c:smooth val="0"/>
        </c:ser>
        <c:ser>
          <c:idx val="1"/>
          <c:order val="1"/>
          <c:tx>
            <c:strRef>
              <c:f>'06 Renal tumors 014'!$D$32</c:f>
              <c:strCache>
                <c:ptCount val="1"/>
                <c:pt idx="0">
                  <c:v>Girls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'06 Renal tumors 014'!$A$33:$A$36</c:f>
              <c:numCache/>
            </c:numRef>
          </c:xVal>
          <c:yVal>
            <c:numRef>
              <c:f>'06 Renal tumors 014'!$D$33:$D$36</c:f>
              <c:numCache/>
            </c:numRef>
          </c:yVal>
          <c:smooth val="0"/>
        </c:ser>
        <c:ser>
          <c:idx val="2"/>
          <c:order val="2"/>
          <c:tx>
            <c:strRef>
              <c:f>'06 Renal tumors 014'!$E$32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numRef>
              <c:f>'06 Renal tumors 014'!$A$33:$A$36</c:f>
              <c:numCache/>
            </c:numRef>
          </c:xVal>
          <c:yVal>
            <c:numRef>
              <c:f>'06 Renal tumors 014'!$E$33:$E$36</c:f>
              <c:numCache/>
            </c:numRef>
          </c:yVal>
          <c:smooth val="0"/>
        </c:ser>
        <c:axId val="468762"/>
        <c:axId val="4218859"/>
      </c:scatterChart>
      <c:valAx>
        <c:axId val="468762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1175"/>
              <c:y val="0.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18859"/>
        <c:crosses val="autoZero"/>
        <c:crossBetween val="midCat"/>
        <c:dispUnits/>
        <c:majorUnit val="5"/>
      </c:valAx>
      <c:valAx>
        <c:axId val="4218859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x 1,000,000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87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275"/>
          <c:y val="0.908"/>
          <c:w val="0.75"/>
          <c:h val="0.08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rate by age and area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495"/>
          <c:w val="0.89975"/>
          <c:h val="0.69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'06 Renal tumors 014'!$C$39</c:f>
              <c:strCache>
                <c:ptCount val="1"/>
                <c:pt idx="0">
                  <c:v>NORTH WEST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'06 Renal tumors 014'!$A$40:$A$43</c:f>
              <c:numCache/>
            </c:numRef>
          </c:xVal>
          <c:yVal>
            <c:numRef>
              <c:f>'06 Renal tumors 014'!$C$40:$C$43</c:f>
              <c:numCache/>
            </c:numRef>
          </c:yVal>
          <c:smooth val="0"/>
        </c:ser>
        <c:ser>
          <c:idx val="1"/>
          <c:order val="1"/>
          <c:tx>
            <c:strRef>
              <c:f>'06 Renal tumors 014'!$D$39</c:f>
              <c:strCache>
                <c:ptCount val="1"/>
                <c:pt idx="0">
                  <c:v>NORTH EAST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'06 Renal tumors 014'!$A$40:$A$43</c:f>
              <c:numCache/>
            </c:numRef>
          </c:xVal>
          <c:yVal>
            <c:numRef>
              <c:f>'06 Renal tumors 014'!$D$40:$D$43</c:f>
              <c:numCache/>
            </c:numRef>
          </c:yVal>
          <c:smooth val="0"/>
        </c:ser>
        <c:ser>
          <c:idx val="2"/>
          <c:order val="2"/>
          <c:tx>
            <c:strRef>
              <c:f>'06 Renal tumors 014'!$E$39</c:f>
              <c:strCache>
                <c:ptCount val="1"/>
                <c:pt idx="0">
                  <c:v>CENTRE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'06 Renal tumors 014'!$A$40:$A$43</c:f>
              <c:numCache/>
            </c:numRef>
          </c:xVal>
          <c:yVal>
            <c:numRef>
              <c:f>'06 Renal tumors 014'!$E$40:$E$43</c:f>
              <c:numCache/>
            </c:numRef>
          </c:yVal>
          <c:smooth val="0"/>
        </c:ser>
        <c:ser>
          <c:idx val="3"/>
          <c:order val="3"/>
          <c:tx>
            <c:strRef>
              <c:f>'06 Renal tumors 014'!$F$39</c:f>
              <c:strCache>
                <c:ptCount val="1"/>
                <c:pt idx="0">
                  <c:v>SOUTH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'06 Renal tumors 014'!$A$40:$A$43</c:f>
              <c:numCache/>
            </c:numRef>
          </c:xVal>
          <c:yVal>
            <c:numRef>
              <c:f>'06 Renal tumors 014'!$F$40:$F$43</c:f>
              <c:numCache/>
            </c:numRef>
          </c:yVal>
          <c:smooth val="0"/>
        </c:ser>
        <c:axId val="37969732"/>
        <c:axId val="6183269"/>
      </c:scatterChart>
      <c:valAx>
        <c:axId val="37969732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175"/>
              <c:y val="0.09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83269"/>
        <c:crosses val="autoZero"/>
        <c:crossBetween val="midCat"/>
        <c:dispUnits/>
        <c:majorUnit val="5"/>
      </c:valAx>
      <c:valAx>
        <c:axId val="6183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x 1,000,000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9697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125"/>
          <c:y val="0.9075"/>
          <c:w val="0.95125"/>
          <c:h val="0.08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trend by gender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15"/>
          <c:w val="0.8995"/>
          <c:h val="0.64375"/>
        </c:manualLayout>
      </c:layout>
      <c:lineChart>
        <c:grouping val="standard"/>
        <c:varyColors val="0"/>
        <c:ser>
          <c:idx val="0"/>
          <c:order val="0"/>
          <c:tx>
            <c:strRef>
              <c:f>'06 Renal tumors 014'!$B$50</c:f>
              <c:strCache>
                <c:ptCount val="1"/>
                <c:pt idx="0">
                  <c:v>POOL 1988-2003 Boys APC: 3.6 (95% CI: -0.2 ; 7.6)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'06 Renal tumors 014'!$A$51:$A$54</c:f>
              <c:strCache/>
            </c:strRef>
          </c:cat>
          <c:val>
            <c:numRef>
              <c:f>'06 Renal tumors 014'!$B$51:$B$54</c:f>
              <c:numCache/>
            </c:numRef>
          </c:val>
          <c:smooth val="0"/>
        </c:ser>
        <c:ser>
          <c:idx val="1"/>
          <c:order val="1"/>
          <c:tx>
            <c:strRef>
              <c:f>'06 Renal tumors 014'!$C$50</c:f>
              <c:strCache>
                <c:ptCount val="1"/>
                <c:pt idx="0">
                  <c:v>POOL 1988-2003 Girls APC: -0.3 (95% CI: -3.2 ; 2.8)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'06 Renal tumors 014'!$A$51:$A$54</c:f>
              <c:strCache/>
            </c:strRef>
          </c:cat>
          <c:val>
            <c:numRef>
              <c:f>'06 Renal tumors 014'!$C$51:$C$54</c:f>
              <c:numCache/>
            </c:numRef>
          </c:val>
          <c:smooth val="0"/>
        </c:ser>
        <c:ser>
          <c:idx val="2"/>
          <c:order val="2"/>
          <c:tx>
            <c:strRef>
              <c:f>'06 Renal tumors 014'!$D$50</c:f>
              <c:strCache>
                <c:ptCount val="1"/>
                <c:pt idx="0">
                  <c:v>POOL 1993-2003 Boys APC: 1.6 (95% CI: -3.4 ; 6.9)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'06 Renal tumors 014'!$A$51:$A$54</c:f>
              <c:strCache/>
            </c:strRef>
          </c:cat>
          <c:val>
            <c:numRef>
              <c:f>'06 Renal tumors 014'!$D$51:$D$54</c:f>
              <c:numCache/>
            </c:numRef>
          </c:val>
          <c:smooth val="0"/>
        </c:ser>
        <c:ser>
          <c:idx val="3"/>
          <c:order val="3"/>
          <c:tx>
            <c:strRef>
              <c:f>'06 Renal tumors 014'!$E$50</c:f>
              <c:strCache>
                <c:ptCount val="1"/>
                <c:pt idx="0">
                  <c:v>POOL 1993-2003 Girls APC: -1.4 (95% CI: -5.2 ; 2.7)</c:v>
                </c:pt>
              </c:strCache>
            </c:strRef>
          </c:tx>
          <c:spPr>
            <a:ln w="38100">
              <a:solidFill>
                <a:srgbClr val="FF99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'06 Renal tumors 014'!$A$51:$A$54</c:f>
              <c:strCache/>
            </c:strRef>
          </c:cat>
          <c:val>
            <c:numRef>
              <c:f>'06 Renal tumors 014'!$E$51:$E$54</c:f>
              <c:numCache/>
            </c:numRef>
          </c:val>
          <c:smooth val="0"/>
        </c:ser>
        <c:marker val="1"/>
        <c:axId val="55649422"/>
        <c:axId val="31082751"/>
      </c:lineChart>
      <c:catAx>
        <c:axId val="55649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0"/>
              <c:y val="0.1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082751"/>
        <c:crosses val="autoZero"/>
        <c:auto val="1"/>
        <c:lblOffset val="100"/>
        <c:noMultiLvlLbl val="0"/>
      </c:catAx>
      <c:valAx>
        <c:axId val="31082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standardized rate x 1,000,000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6494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525"/>
          <c:y val="0.82525"/>
          <c:w val="0.805"/>
          <c:h val="0.17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trend by area (POOL 1993-2008)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5075"/>
          <c:w val="0.90325"/>
          <c:h val="0.63025"/>
        </c:manualLayout>
      </c:layout>
      <c:lineChart>
        <c:grouping val="standard"/>
        <c:varyColors val="0"/>
        <c:ser>
          <c:idx val="0"/>
          <c:order val="0"/>
          <c:tx>
            <c:strRef>
              <c:f>'06 Renal tumors 014'!$B$57</c:f>
              <c:strCache>
                <c:ptCount val="1"/>
                <c:pt idx="0">
                  <c:v>North West APC: 0.7 (95% CI: -4.8 ; 6.5)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'06 Renal tumors 014'!$A$58:$A$60</c:f>
              <c:strCache/>
            </c:strRef>
          </c:cat>
          <c:val>
            <c:numRef>
              <c:f>'06 Renal tumors 014'!$B$58:$B$60</c:f>
              <c:numCache/>
            </c:numRef>
          </c:val>
          <c:smooth val="0"/>
        </c:ser>
        <c:ser>
          <c:idx val="1"/>
          <c:order val="1"/>
          <c:tx>
            <c:strRef>
              <c:f>'06 Renal tumors 014'!$C$57</c:f>
              <c:strCache>
                <c:ptCount val="1"/>
                <c:pt idx="0">
                  <c:v>North East APC: 1 (95% CI: -3.9 ; 6.3)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'06 Renal tumors 014'!$A$58:$A$60</c:f>
              <c:strCache/>
            </c:strRef>
          </c:cat>
          <c:val>
            <c:numRef>
              <c:f>'06 Renal tumors 014'!$C$58:$C$60</c:f>
              <c:numCache/>
            </c:numRef>
          </c:val>
          <c:smooth val="0"/>
        </c:ser>
        <c:ser>
          <c:idx val="2"/>
          <c:order val="2"/>
          <c:tx>
            <c:strRef>
              <c:f>'06 Renal tumors 014'!$D$57</c:f>
              <c:strCache>
                <c:ptCount val="1"/>
                <c:pt idx="0">
                  <c:v>Centre APC: 0.5 (95% CI: -4.2 ; 5.5)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'06 Renal tumors 014'!$A$58:$A$60</c:f>
              <c:strCache/>
            </c:strRef>
          </c:cat>
          <c:val>
            <c:numRef>
              <c:f>'06 Renal tumors 014'!$D$58:$D$60</c:f>
              <c:numCache/>
            </c:numRef>
          </c:val>
          <c:smooth val="0"/>
        </c:ser>
        <c:ser>
          <c:idx val="3"/>
          <c:order val="3"/>
          <c:tx>
            <c:strRef>
              <c:f>'06 Renal tumors 014'!$E$57</c:f>
              <c:strCache>
                <c:ptCount val="1"/>
                <c:pt idx="0">
                  <c:v>South APC:  (95% CI:  ; 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'06 Renal tumors 014'!$A$58:$A$60</c:f>
              <c:strCache/>
            </c:strRef>
          </c:cat>
          <c:val>
            <c:numRef>
              <c:f>'06 Renal tumors 014'!$E$58:$E$60</c:f>
              <c:numCache/>
            </c:numRef>
          </c:val>
          <c:smooth val="0"/>
        </c:ser>
        <c:marker val="1"/>
        <c:axId val="11309304"/>
        <c:axId val="34674873"/>
      </c:lineChart>
      <c:catAx>
        <c:axId val="11309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9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74873"/>
        <c:crosses val="autoZero"/>
        <c:auto val="1"/>
        <c:lblOffset val="100"/>
        <c:noMultiLvlLbl val="0"/>
      </c:catAx>
      <c:valAx>
        <c:axId val="34674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standardized rate x 1,000,000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3093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25"/>
          <c:y val="0.80775"/>
          <c:w val="0.769"/>
          <c:h val="0.18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Cumulative survival by period (POOL 1988-2008)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4975"/>
          <c:w val="0.90025"/>
          <c:h val="0.62725"/>
        </c:manualLayout>
      </c:layout>
      <c:lineChart>
        <c:grouping val="standard"/>
        <c:varyColors val="0"/>
        <c:ser>
          <c:idx val="0"/>
          <c:order val="0"/>
          <c:tx>
            <c:strRef>
              <c:f>'06 Renal tumors 014'!$B$80</c:f>
              <c:strCache>
                <c:ptCount val="1"/>
                <c:pt idx="0">
                  <c:v>5 years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3"/>
            <c:spPr>
              <a:ln w="3175">
                <a:noFill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'06 Renal tumors 014'!$A$81:$A$84</c:f>
              <c:strCache/>
            </c:strRef>
          </c:cat>
          <c:val>
            <c:numRef>
              <c:f>'06 Renal tumors 014'!$B$81:$B$84</c:f>
              <c:numCache/>
            </c:numRef>
          </c:val>
          <c:smooth val="0"/>
        </c:ser>
        <c:ser>
          <c:idx val="1"/>
          <c:order val="1"/>
          <c:tx>
            <c:strRef>
              <c:f>'06 Renal tumors 014'!$C$80</c:f>
              <c:strCache>
                <c:ptCount val="1"/>
                <c:pt idx="0">
                  <c:v>10 years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dPt>
            <c:idx val="2"/>
            <c:spPr>
              <a:ln w="38100">
                <a:solidFill>
                  <a:srgbClr val="FF99CC"/>
                </a:solidFill>
                <a:prstDash val="sysDot"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FF99CC"/>
                  </a:solidFill>
                </a:ln>
              </c:spPr>
            </c:marker>
          </c:dPt>
          <c:dPt>
            <c:idx val="3"/>
            <c:spPr>
              <a:ln w="38100">
                <a:solidFill>
                  <a:srgbClr val="FF99CC"/>
                </a:solidFill>
                <a:prstDash val="sysDot"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FF99CC"/>
                  </a:solidFill>
                </a:ln>
              </c:spPr>
            </c:marker>
          </c:dPt>
          <c:cat>
            <c:strRef>
              <c:f>'06 Renal tumors 014'!$A$81:$A$84</c:f>
              <c:strCache/>
            </c:strRef>
          </c:cat>
          <c:val>
            <c:numRef>
              <c:f>'06 Renal tumors 014'!$C$81:$C$84</c:f>
              <c:numCache/>
            </c:numRef>
          </c:val>
          <c:smooth val="0"/>
        </c:ser>
        <c:ser>
          <c:idx val="2"/>
          <c:order val="2"/>
          <c:tx>
            <c:strRef>
              <c:f>'06 Renal tumors 014'!$D$80</c:f>
              <c:strCache>
                <c:ptCount val="1"/>
                <c:pt idx="0">
                  <c:v>15 years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'06 Renal tumors 014'!$A$81:$A$84</c:f>
              <c:strCache/>
            </c:strRef>
          </c:cat>
          <c:val>
            <c:numRef>
              <c:f>'06 Renal tumors 014'!$D$81:$D$84</c:f>
              <c:numCache/>
            </c:numRef>
          </c:val>
          <c:smooth val="0"/>
        </c:ser>
        <c:marker val="1"/>
        <c:axId val="43638402"/>
        <c:axId val="57201299"/>
      </c:lineChart>
      <c:catAx>
        <c:axId val="43638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01299"/>
        <c:crosses val="autoZero"/>
        <c:auto val="1"/>
        <c:lblOffset val="100"/>
        <c:noMultiLvlLbl val="0"/>
      </c:catAx>
      <c:valAx>
        <c:axId val="5720129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Observed survival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36384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65"/>
          <c:y val="0.90875"/>
          <c:w val="0.921"/>
          <c:h val="0.08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Cumulative survival by area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4775"/>
          <c:w val="0.8987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'06 Renal tumors 014'!$B$70</c:f>
              <c:strCache>
                <c:ptCount val="1"/>
                <c:pt idx="0">
                  <c:v>NORTH WEST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'06 Renal tumors 014'!$A$71:$A$76</c:f>
              <c:numCache/>
            </c:numRef>
          </c:cat>
          <c:val>
            <c:numRef>
              <c:f>'06 Renal tumors 014'!$B$71:$B$76</c:f>
              <c:numCache/>
            </c:numRef>
          </c:val>
          <c:smooth val="0"/>
        </c:ser>
        <c:ser>
          <c:idx val="1"/>
          <c:order val="1"/>
          <c:tx>
            <c:strRef>
              <c:f>'06 Renal tumors 014'!$C$70</c:f>
              <c:strCache>
                <c:ptCount val="1"/>
                <c:pt idx="0">
                  <c:v>NORTH EAST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'06 Renal tumors 014'!$A$71:$A$76</c:f>
              <c:numCache/>
            </c:numRef>
          </c:cat>
          <c:val>
            <c:numRef>
              <c:f>'06 Renal tumors 014'!$C$71:$C$76</c:f>
              <c:numCache/>
            </c:numRef>
          </c:val>
          <c:smooth val="0"/>
        </c:ser>
        <c:ser>
          <c:idx val="2"/>
          <c:order val="2"/>
          <c:tx>
            <c:strRef>
              <c:f>'06 Renal tumors 014'!$D$70</c:f>
              <c:strCache>
                <c:ptCount val="1"/>
                <c:pt idx="0">
                  <c:v>CENTRE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'06 Renal tumors 014'!$A$71:$A$76</c:f>
              <c:numCache/>
            </c:numRef>
          </c:cat>
          <c:val>
            <c:numRef>
              <c:f>'06 Renal tumors 014'!$D$71:$D$76</c:f>
              <c:numCache/>
            </c:numRef>
          </c:val>
          <c:smooth val="0"/>
        </c:ser>
        <c:ser>
          <c:idx val="3"/>
          <c:order val="3"/>
          <c:tx>
            <c:strRef>
              <c:f>'06 Renal tumors 014'!$E$70</c:f>
              <c:strCache>
                <c:ptCount val="1"/>
                <c:pt idx="0">
                  <c:v>SOUTH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'06 Renal tumors 014'!$A$71:$A$76</c:f>
              <c:numCache/>
            </c:numRef>
          </c:cat>
          <c:val>
            <c:numRef>
              <c:f>'06 Renal tumors 014'!$E$71:$E$76</c:f>
              <c:numCache/>
            </c:numRef>
          </c:val>
          <c:smooth val="0"/>
        </c:ser>
        <c:marker val="1"/>
        <c:axId val="45049644"/>
        <c:axId val="2793613"/>
      </c:lineChart>
      <c:catAx>
        <c:axId val="45049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 after diagnosis</a:t>
                </a:r>
              </a:p>
            </c:rich>
          </c:tx>
          <c:layout>
            <c:manualLayout>
              <c:xMode val="factor"/>
              <c:yMode val="factor"/>
              <c:x val="0.003"/>
              <c:y val="0.07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93613"/>
        <c:crosses val="autoZero"/>
        <c:auto val="1"/>
        <c:lblOffset val="100"/>
        <c:noMultiLvlLbl val="0"/>
      </c:catAx>
      <c:valAx>
        <c:axId val="279361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Observed survival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504964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725"/>
          <c:y val="0.90875"/>
          <c:w val="0.91825"/>
          <c:h val="0.08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rate by gender and area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4575"/>
          <c:w val="0.904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FF99CC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FF99CC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0000FF"/>
              </a:solidFill>
            </c:spPr>
          </c:dPt>
          <c:dPt>
            <c:idx val="7"/>
            <c:invertIfNegative val="0"/>
            <c:spPr>
              <a:solidFill>
                <a:srgbClr val="FF99CC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0000FF"/>
              </a:solidFill>
            </c:spPr>
          </c:dPt>
          <c:dPt>
            <c:idx val="10"/>
            <c:invertIfNegative val="0"/>
            <c:spPr>
              <a:solidFill>
                <a:srgbClr val="FF99CC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0000FF"/>
              </a:solidFill>
            </c:spPr>
          </c:dPt>
          <c:dPt>
            <c:idx val="13"/>
            <c:invertIfNegative val="0"/>
            <c:spPr>
              <a:solidFill>
                <a:srgbClr val="FF99CC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errBars>
            <c:errDir val="y"/>
            <c:errBarType val="both"/>
            <c:errValType val="cust"/>
            <c:plus>
              <c:numRef>
                <c:f>'06 Renal tumors 0-19'!$G$4:$G$18</c:f>
                <c:numCache>
                  <c:ptCount val="15"/>
                  <c:pt idx="0">
                    <c:v>1.6999999999999993</c:v>
                  </c:pt>
                  <c:pt idx="1">
                    <c:v>1.7999999999999998</c:v>
                  </c:pt>
                  <c:pt idx="2">
                    <c:v>1.0999999999999996</c:v>
                  </c:pt>
                  <c:pt idx="3">
                    <c:v>3.4000000000000004</c:v>
                  </c:pt>
                  <c:pt idx="4">
                    <c:v>3.3000000000000007</c:v>
                  </c:pt>
                  <c:pt idx="5">
                    <c:v>2.3000000000000007</c:v>
                  </c:pt>
                  <c:pt idx="6">
                    <c:v>3.6000000000000005</c:v>
                  </c:pt>
                  <c:pt idx="7">
                    <c:v>3.3999999999999995</c:v>
                  </c:pt>
                  <c:pt idx="8">
                    <c:v>2.3</c:v>
                  </c:pt>
                  <c:pt idx="9">
                    <c:v>5.3999999999999995</c:v>
                  </c:pt>
                  <c:pt idx="10">
                    <c:v>5.9</c:v>
                  </c:pt>
                  <c:pt idx="11">
                    <c:v>3.6999999999999993</c:v>
                  </c:pt>
                  <c:pt idx="12">
                    <c:v>3.2</c:v>
                  </c:pt>
                  <c:pt idx="13">
                    <c:v>3.9000000000000004</c:v>
                  </c:pt>
                  <c:pt idx="14">
                    <c:v>2.4000000000000004</c:v>
                  </c:pt>
                </c:numCache>
              </c:numRef>
            </c:plus>
            <c:minus>
              <c:numRef>
                <c:f>'06 Renal tumors 0-19'!$F$4:$F$18</c:f>
                <c:numCache>
                  <c:ptCount val="15"/>
                  <c:pt idx="0">
                    <c:v>1.4000000000000004</c:v>
                  </c:pt>
                  <c:pt idx="1">
                    <c:v>1.4000000000000004</c:v>
                  </c:pt>
                  <c:pt idx="2">
                    <c:v>1.1000000000000005</c:v>
                  </c:pt>
                  <c:pt idx="3">
                    <c:v>2.5999999999999996</c:v>
                  </c:pt>
                  <c:pt idx="4">
                    <c:v>2.5</c:v>
                  </c:pt>
                  <c:pt idx="5">
                    <c:v>1.8999999999999995</c:v>
                  </c:pt>
                  <c:pt idx="6">
                    <c:v>2.7</c:v>
                  </c:pt>
                  <c:pt idx="7">
                    <c:v>2.4</c:v>
                  </c:pt>
                  <c:pt idx="8">
                    <c:v>1.8999999999999995</c:v>
                  </c:pt>
                  <c:pt idx="9">
                    <c:v>3.4</c:v>
                  </c:pt>
                  <c:pt idx="10">
                    <c:v>3.799999999999999</c:v>
                  </c:pt>
                  <c:pt idx="11">
                    <c:v>2.7</c:v>
                  </c:pt>
                  <c:pt idx="12">
                    <c:v>2.1</c:v>
                  </c:pt>
                  <c:pt idx="13">
                    <c:v>2.8</c:v>
                  </c:pt>
                  <c:pt idx="14">
                    <c:v>1.7999999999999998</c:v>
                  </c:pt>
                </c:numCache>
              </c:numRef>
            </c:minus>
            <c:noEndCap val="0"/>
            <c:spPr>
              <a:ln w="25400">
                <a:solidFill>
                  <a:srgbClr val="FF0000"/>
                </a:solidFill>
              </a:ln>
            </c:spPr>
          </c:errBars>
          <c:cat>
            <c:multiLvlStrRef>
              <c:f>'06 Renal tumors 0-19'!$A$4:$B$18</c:f>
              <c:multiLvlStrCache/>
            </c:multiLvlStrRef>
          </c:cat>
          <c:val>
            <c:numRef>
              <c:f>'06 Renal tumors 0-19'!$C$4:$C$18</c:f>
              <c:numCache/>
            </c:numRef>
          </c:val>
        </c:ser>
        <c:axId val="25142518"/>
        <c:axId val="24956071"/>
      </c:barChart>
      <c:catAx>
        <c:axId val="25142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56071"/>
        <c:crosses val="autoZero"/>
        <c:auto val="1"/>
        <c:lblOffset val="100"/>
        <c:noMultiLvlLbl val="0"/>
      </c:catAx>
      <c:valAx>
        <c:axId val="24956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standardized rate x 1,000,000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1425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2</xdr:row>
      <xdr:rowOff>0</xdr:rowOff>
    </xdr:from>
    <xdr:to>
      <xdr:col>14</xdr:col>
      <xdr:colOff>76200</xdr:colOff>
      <xdr:row>20</xdr:row>
      <xdr:rowOff>19050</xdr:rowOff>
    </xdr:to>
    <xdr:graphicFrame>
      <xdr:nvGraphicFramePr>
        <xdr:cNvPr id="1" name="Chart 2"/>
        <xdr:cNvGraphicFramePr/>
      </xdr:nvGraphicFramePr>
      <xdr:xfrm>
        <a:off x="3724275" y="323850"/>
        <a:ext cx="42576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104775</xdr:colOff>
      <xdr:row>2</xdr:row>
      <xdr:rowOff>0</xdr:rowOff>
    </xdr:from>
    <xdr:to>
      <xdr:col>21</xdr:col>
      <xdr:colOff>85725</xdr:colOff>
      <xdr:row>20</xdr:row>
      <xdr:rowOff>19050</xdr:rowOff>
    </xdr:to>
    <xdr:graphicFrame>
      <xdr:nvGraphicFramePr>
        <xdr:cNvPr id="2" name="Chart 3"/>
        <xdr:cNvGraphicFramePr/>
      </xdr:nvGraphicFramePr>
      <xdr:xfrm>
        <a:off x="8010525" y="323850"/>
        <a:ext cx="42481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30</xdr:row>
      <xdr:rowOff>38100</xdr:rowOff>
    </xdr:from>
    <xdr:to>
      <xdr:col>13</xdr:col>
      <xdr:colOff>590550</xdr:colOff>
      <xdr:row>48</xdr:row>
      <xdr:rowOff>47625</xdr:rowOff>
    </xdr:to>
    <xdr:graphicFrame>
      <xdr:nvGraphicFramePr>
        <xdr:cNvPr id="3" name="Chart 5"/>
        <xdr:cNvGraphicFramePr/>
      </xdr:nvGraphicFramePr>
      <xdr:xfrm>
        <a:off x="3638550" y="4933950"/>
        <a:ext cx="424815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38100</xdr:colOff>
      <xdr:row>30</xdr:row>
      <xdr:rowOff>28575</xdr:rowOff>
    </xdr:from>
    <xdr:to>
      <xdr:col>21</xdr:col>
      <xdr:colOff>38100</xdr:colOff>
      <xdr:row>48</xdr:row>
      <xdr:rowOff>28575</xdr:rowOff>
    </xdr:to>
    <xdr:graphicFrame>
      <xdr:nvGraphicFramePr>
        <xdr:cNvPr id="4" name="Chart 6"/>
        <xdr:cNvGraphicFramePr/>
      </xdr:nvGraphicFramePr>
      <xdr:xfrm>
        <a:off x="7943850" y="4924425"/>
        <a:ext cx="4267200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314325</xdr:colOff>
      <xdr:row>48</xdr:row>
      <xdr:rowOff>114300</xdr:rowOff>
    </xdr:from>
    <xdr:to>
      <xdr:col>13</xdr:col>
      <xdr:colOff>581025</xdr:colOff>
      <xdr:row>66</xdr:row>
      <xdr:rowOff>133350</xdr:rowOff>
    </xdr:to>
    <xdr:graphicFrame>
      <xdr:nvGraphicFramePr>
        <xdr:cNvPr id="5" name="Chart 10"/>
        <xdr:cNvGraphicFramePr/>
      </xdr:nvGraphicFramePr>
      <xdr:xfrm>
        <a:off x="3619500" y="7924800"/>
        <a:ext cx="4257675" cy="2933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38100</xdr:colOff>
      <xdr:row>48</xdr:row>
      <xdr:rowOff>85725</xdr:rowOff>
    </xdr:from>
    <xdr:to>
      <xdr:col>21</xdr:col>
      <xdr:colOff>38100</xdr:colOff>
      <xdr:row>66</xdr:row>
      <xdr:rowOff>114300</xdr:rowOff>
    </xdr:to>
    <xdr:graphicFrame>
      <xdr:nvGraphicFramePr>
        <xdr:cNvPr id="6" name="Chart 11"/>
        <xdr:cNvGraphicFramePr/>
      </xdr:nvGraphicFramePr>
      <xdr:xfrm>
        <a:off x="7943850" y="7896225"/>
        <a:ext cx="4267200" cy="2943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66675</xdr:colOff>
      <xdr:row>66</xdr:row>
      <xdr:rowOff>152400</xdr:rowOff>
    </xdr:from>
    <xdr:to>
      <xdr:col>21</xdr:col>
      <xdr:colOff>66675</xdr:colOff>
      <xdr:row>85</xdr:row>
      <xdr:rowOff>19050</xdr:rowOff>
    </xdr:to>
    <xdr:graphicFrame>
      <xdr:nvGraphicFramePr>
        <xdr:cNvPr id="7" name="Chart 12"/>
        <xdr:cNvGraphicFramePr/>
      </xdr:nvGraphicFramePr>
      <xdr:xfrm>
        <a:off x="7972425" y="10877550"/>
        <a:ext cx="4267200" cy="2943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304800</xdr:colOff>
      <xdr:row>67</xdr:row>
      <xdr:rowOff>9525</xdr:rowOff>
    </xdr:from>
    <xdr:to>
      <xdr:col>13</xdr:col>
      <xdr:colOff>590550</xdr:colOff>
      <xdr:row>85</xdr:row>
      <xdr:rowOff>47625</xdr:rowOff>
    </xdr:to>
    <xdr:graphicFrame>
      <xdr:nvGraphicFramePr>
        <xdr:cNvPr id="8" name="Chart 13"/>
        <xdr:cNvGraphicFramePr/>
      </xdr:nvGraphicFramePr>
      <xdr:xfrm>
        <a:off x="3609975" y="10896600"/>
        <a:ext cx="4276725" cy="2952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2</xdr:row>
      <xdr:rowOff>0</xdr:rowOff>
    </xdr:from>
    <xdr:to>
      <xdr:col>14</xdr:col>
      <xdr:colOff>76200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3438525" y="323850"/>
        <a:ext cx="42576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104775</xdr:colOff>
      <xdr:row>2</xdr:row>
      <xdr:rowOff>0</xdr:rowOff>
    </xdr:from>
    <xdr:to>
      <xdr:col>21</xdr:col>
      <xdr:colOff>85725</xdr:colOff>
      <xdr:row>20</xdr:row>
      <xdr:rowOff>19050</xdr:rowOff>
    </xdr:to>
    <xdr:graphicFrame>
      <xdr:nvGraphicFramePr>
        <xdr:cNvPr id="2" name="Chart 2"/>
        <xdr:cNvGraphicFramePr/>
      </xdr:nvGraphicFramePr>
      <xdr:xfrm>
        <a:off x="7724775" y="323850"/>
        <a:ext cx="42481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</xdr:colOff>
      <xdr:row>30</xdr:row>
      <xdr:rowOff>85725</xdr:rowOff>
    </xdr:from>
    <xdr:to>
      <xdr:col>14</xdr:col>
      <xdr:colOff>47625</xdr:colOff>
      <xdr:row>48</xdr:row>
      <xdr:rowOff>95250</xdr:rowOff>
    </xdr:to>
    <xdr:graphicFrame>
      <xdr:nvGraphicFramePr>
        <xdr:cNvPr id="3" name="Chart 3"/>
        <xdr:cNvGraphicFramePr/>
      </xdr:nvGraphicFramePr>
      <xdr:xfrm>
        <a:off x="3419475" y="4981575"/>
        <a:ext cx="424815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85725</xdr:colOff>
      <xdr:row>30</xdr:row>
      <xdr:rowOff>85725</xdr:rowOff>
    </xdr:from>
    <xdr:to>
      <xdr:col>21</xdr:col>
      <xdr:colOff>76200</xdr:colOff>
      <xdr:row>48</xdr:row>
      <xdr:rowOff>104775</xdr:rowOff>
    </xdr:to>
    <xdr:graphicFrame>
      <xdr:nvGraphicFramePr>
        <xdr:cNvPr id="4" name="Chart 4"/>
        <xdr:cNvGraphicFramePr/>
      </xdr:nvGraphicFramePr>
      <xdr:xfrm>
        <a:off x="7705725" y="4981575"/>
        <a:ext cx="4257675" cy="2933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66675</xdr:colOff>
      <xdr:row>48</xdr:row>
      <xdr:rowOff>142875</xdr:rowOff>
    </xdr:from>
    <xdr:to>
      <xdr:col>14</xdr:col>
      <xdr:colOff>57150</xdr:colOff>
      <xdr:row>67</xdr:row>
      <xdr:rowOff>0</xdr:rowOff>
    </xdr:to>
    <xdr:graphicFrame>
      <xdr:nvGraphicFramePr>
        <xdr:cNvPr id="5" name="Chart 6"/>
        <xdr:cNvGraphicFramePr/>
      </xdr:nvGraphicFramePr>
      <xdr:xfrm>
        <a:off x="3419475" y="7953375"/>
        <a:ext cx="4257675" cy="2933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104775</xdr:colOff>
      <xdr:row>48</xdr:row>
      <xdr:rowOff>142875</xdr:rowOff>
    </xdr:from>
    <xdr:to>
      <xdr:col>21</xdr:col>
      <xdr:colOff>104775</xdr:colOff>
      <xdr:row>67</xdr:row>
      <xdr:rowOff>9525</xdr:rowOff>
    </xdr:to>
    <xdr:graphicFrame>
      <xdr:nvGraphicFramePr>
        <xdr:cNvPr id="6" name="Chart 7"/>
        <xdr:cNvGraphicFramePr/>
      </xdr:nvGraphicFramePr>
      <xdr:xfrm>
        <a:off x="7724775" y="7953375"/>
        <a:ext cx="4267200" cy="2943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123825</xdr:colOff>
      <xdr:row>67</xdr:row>
      <xdr:rowOff>47625</xdr:rowOff>
    </xdr:from>
    <xdr:to>
      <xdr:col>21</xdr:col>
      <xdr:colOff>123825</xdr:colOff>
      <xdr:row>85</xdr:row>
      <xdr:rowOff>76200</xdr:rowOff>
    </xdr:to>
    <xdr:graphicFrame>
      <xdr:nvGraphicFramePr>
        <xdr:cNvPr id="7" name="Chart 8"/>
        <xdr:cNvGraphicFramePr/>
      </xdr:nvGraphicFramePr>
      <xdr:xfrm>
        <a:off x="7743825" y="10934700"/>
        <a:ext cx="4267200" cy="2943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66675</xdr:colOff>
      <xdr:row>67</xdr:row>
      <xdr:rowOff>38100</xdr:rowOff>
    </xdr:from>
    <xdr:to>
      <xdr:col>14</xdr:col>
      <xdr:colOff>76200</xdr:colOff>
      <xdr:row>85</xdr:row>
      <xdr:rowOff>76200</xdr:rowOff>
    </xdr:to>
    <xdr:graphicFrame>
      <xdr:nvGraphicFramePr>
        <xdr:cNvPr id="8" name="Chart 9"/>
        <xdr:cNvGraphicFramePr/>
      </xdr:nvGraphicFramePr>
      <xdr:xfrm>
        <a:off x="3419475" y="10925175"/>
        <a:ext cx="4276725" cy="2952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2</xdr:row>
      <xdr:rowOff>0</xdr:rowOff>
    </xdr:from>
    <xdr:to>
      <xdr:col>14</xdr:col>
      <xdr:colOff>76200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3124200" y="323850"/>
        <a:ext cx="42576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104775</xdr:colOff>
      <xdr:row>2</xdr:row>
      <xdr:rowOff>0</xdr:rowOff>
    </xdr:from>
    <xdr:to>
      <xdr:col>21</xdr:col>
      <xdr:colOff>85725</xdr:colOff>
      <xdr:row>20</xdr:row>
      <xdr:rowOff>19050</xdr:rowOff>
    </xdr:to>
    <xdr:graphicFrame>
      <xdr:nvGraphicFramePr>
        <xdr:cNvPr id="2" name="Chart 2"/>
        <xdr:cNvGraphicFramePr/>
      </xdr:nvGraphicFramePr>
      <xdr:xfrm>
        <a:off x="7410450" y="323850"/>
        <a:ext cx="42481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409575</xdr:colOff>
      <xdr:row>67</xdr:row>
      <xdr:rowOff>66675</xdr:rowOff>
    </xdr:from>
    <xdr:to>
      <xdr:col>17</xdr:col>
      <xdr:colOff>409575</xdr:colOff>
      <xdr:row>85</xdr:row>
      <xdr:rowOff>95250</xdr:rowOff>
    </xdr:to>
    <xdr:graphicFrame>
      <xdr:nvGraphicFramePr>
        <xdr:cNvPr id="3" name="Chart 8"/>
        <xdr:cNvGraphicFramePr/>
      </xdr:nvGraphicFramePr>
      <xdr:xfrm>
        <a:off x="5276850" y="10953750"/>
        <a:ext cx="4267200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48</xdr:row>
      <xdr:rowOff>152400</xdr:rowOff>
    </xdr:from>
    <xdr:to>
      <xdr:col>13</xdr:col>
      <xdr:colOff>600075</xdr:colOff>
      <xdr:row>67</xdr:row>
      <xdr:rowOff>28575</xdr:rowOff>
    </xdr:to>
    <xdr:graphicFrame>
      <xdr:nvGraphicFramePr>
        <xdr:cNvPr id="4" name="Chart 9"/>
        <xdr:cNvGraphicFramePr/>
      </xdr:nvGraphicFramePr>
      <xdr:xfrm>
        <a:off x="3038475" y="7962900"/>
        <a:ext cx="4257675" cy="2952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19050</xdr:colOff>
      <xdr:row>30</xdr:row>
      <xdr:rowOff>19050</xdr:rowOff>
    </xdr:from>
    <xdr:to>
      <xdr:col>21</xdr:col>
      <xdr:colOff>28575</xdr:colOff>
      <xdr:row>48</xdr:row>
      <xdr:rowOff>57150</xdr:rowOff>
    </xdr:to>
    <xdr:graphicFrame>
      <xdr:nvGraphicFramePr>
        <xdr:cNvPr id="5" name="Chart 12"/>
        <xdr:cNvGraphicFramePr/>
      </xdr:nvGraphicFramePr>
      <xdr:xfrm>
        <a:off x="7324725" y="4914900"/>
        <a:ext cx="4276725" cy="2952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66675</xdr:colOff>
      <xdr:row>30</xdr:row>
      <xdr:rowOff>38100</xdr:rowOff>
    </xdr:from>
    <xdr:to>
      <xdr:col>13</xdr:col>
      <xdr:colOff>561975</xdr:colOff>
      <xdr:row>48</xdr:row>
      <xdr:rowOff>66675</xdr:rowOff>
    </xdr:to>
    <xdr:graphicFrame>
      <xdr:nvGraphicFramePr>
        <xdr:cNvPr id="6" name="Chart 13"/>
        <xdr:cNvGraphicFramePr/>
      </xdr:nvGraphicFramePr>
      <xdr:xfrm>
        <a:off x="2990850" y="4933950"/>
        <a:ext cx="4267200" cy="2943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19050</xdr:colOff>
      <xdr:row>48</xdr:row>
      <xdr:rowOff>152400</xdr:rowOff>
    </xdr:from>
    <xdr:to>
      <xdr:col>21</xdr:col>
      <xdr:colOff>38100</xdr:colOff>
      <xdr:row>67</xdr:row>
      <xdr:rowOff>38100</xdr:rowOff>
    </xdr:to>
    <xdr:graphicFrame>
      <xdr:nvGraphicFramePr>
        <xdr:cNvPr id="7" name="Chart 14"/>
        <xdr:cNvGraphicFramePr/>
      </xdr:nvGraphicFramePr>
      <xdr:xfrm>
        <a:off x="7324725" y="7962900"/>
        <a:ext cx="428625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="75" zoomScaleNormal="75" workbookViewId="0" topLeftCell="A23">
      <selection activeCell="A33" sqref="A33:A45"/>
    </sheetView>
  </sheetViews>
  <sheetFormatPr defaultColWidth="9.140625" defaultRowHeight="12.75"/>
  <cols>
    <col min="1" max="1" width="24.57421875" style="15" customWidth="1"/>
    <col min="2" max="7" width="5.00390625" style="9" customWidth="1"/>
    <col min="8" max="8" width="9.140625" style="9" customWidth="1"/>
  </cols>
  <sheetData>
    <row r="1" spans="1:15" s="5" customFormat="1" ht="12.75">
      <c r="A1" s="13" t="s">
        <v>22</v>
      </c>
      <c r="B1" s="7"/>
      <c r="C1" s="7"/>
      <c r="D1" s="7"/>
      <c r="E1" s="7"/>
      <c r="F1" s="7"/>
      <c r="G1" s="7"/>
      <c r="H1" s="6"/>
      <c r="O1" s="1"/>
    </row>
    <row r="2" spans="1:8" s="2" customFormat="1" ht="12.75">
      <c r="A2" s="14"/>
      <c r="B2" s="8"/>
      <c r="C2" s="8"/>
      <c r="D2" s="8"/>
      <c r="E2" s="8"/>
      <c r="F2" s="8"/>
      <c r="G2" s="8"/>
      <c r="H2" s="8"/>
    </row>
    <row r="3" spans="3:5" ht="12.75">
      <c r="C3" s="9" t="s">
        <v>0</v>
      </c>
      <c r="D3" s="9" t="s">
        <v>1</v>
      </c>
      <c r="E3" s="9" t="s">
        <v>2</v>
      </c>
    </row>
    <row r="4" spans="1:7" ht="12.75">
      <c r="A4" s="15" t="s">
        <v>20</v>
      </c>
      <c r="B4" s="9" t="s">
        <v>6</v>
      </c>
      <c r="C4" s="9">
        <v>8.7</v>
      </c>
      <c r="D4" s="9">
        <v>6.9</v>
      </c>
      <c r="E4" s="9">
        <v>10.9</v>
      </c>
      <c r="F4" s="9">
        <f>C4-D4</f>
        <v>1.799999999999999</v>
      </c>
      <c r="G4" s="9">
        <f>E4-C4</f>
        <v>2.200000000000001</v>
      </c>
    </row>
    <row r="5" spans="2:7" ht="12.75">
      <c r="B5" s="9" t="s">
        <v>7</v>
      </c>
      <c r="C5" s="9">
        <v>8.5</v>
      </c>
      <c r="D5" s="9">
        <v>6.7</v>
      </c>
      <c r="E5" s="9">
        <v>10.8</v>
      </c>
      <c r="F5" s="9">
        <f aca="true" t="shared" si="0" ref="F5:F18">C5-D5</f>
        <v>1.7999999999999998</v>
      </c>
      <c r="G5" s="9">
        <f aca="true" t="shared" si="1" ref="G5:G18">E5-C5</f>
        <v>2.3000000000000007</v>
      </c>
    </row>
    <row r="6" spans="2:7" ht="12.75">
      <c r="B6" s="9" t="s">
        <v>8</v>
      </c>
      <c r="C6" s="9">
        <v>8.6</v>
      </c>
      <c r="D6" s="9">
        <v>7.3</v>
      </c>
      <c r="E6" s="9">
        <v>10.2</v>
      </c>
      <c r="F6" s="9">
        <f t="shared" si="0"/>
        <v>1.2999999999999998</v>
      </c>
      <c r="G6" s="9">
        <f t="shared" si="1"/>
        <v>1.5999999999999996</v>
      </c>
    </row>
    <row r="7" spans="1:7" ht="12.75">
      <c r="A7" s="15" t="s">
        <v>24</v>
      </c>
      <c r="B7" s="9" t="s">
        <v>6</v>
      </c>
      <c r="C7" s="9">
        <v>10.8</v>
      </c>
      <c r="D7" s="9">
        <v>7.3</v>
      </c>
      <c r="E7" s="9">
        <v>15.3</v>
      </c>
      <c r="F7" s="9">
        <f t="shared" si="0"/>
        <v>3.500000000000001</v>
      </c>
      <c r="G7" s="9">
        <f t="shared" si="1"/>
        <v>4.5</v>
      </c>
    </row>
    <row r="8" spans="2:7" ht="12.75">
      <c r="B8" s="9" t="s">
        <v>7</v>
      </c>
      <c r="C8" s="9">
        <v>9.2</v>
      </c>
      <c r="D8" s="9">
        <v>5.9</v>
      </c>
      <c r="E8" s="9">
        <v>13.5</v>
      </c>
      <c r="F8" s="9">
        <f t="shared" si="0"/>
        <v>3.299999999999999</v>
      </c>
      <c r="G8" s="9">
        <f t="shared" si="1"/>
        <v>4.300000000000001</v>
      </c>
    </row>
    <row r="9" spans="2:7" ht="12.75">
      <c r="B9" s="9" t="s">
        <v>8</v>
      </c>
      <c r="C9" s="9">
        <v>10</v>
      </c>
      <c r="D9" s="9">
        <v>7.6</v>
      </c>
      <c r="E9" s="9">
        <v>13</v>
      </c>
      <c r="F9" s="9">
        <f t="shared" si="0"/>
        <v>2.4000000000000004</v>
      </c>
      <c r="G9" s="9">
        <f t="shared" si="1"/>
        <v>3</v>
      </c>
    </row>
    <row r="10" spans="1:7" ht="12.75">
      <c r="A10" s="15" t="s">
        <v>26</v>
      </c>
      <c r="B10" s="9" t="s">
        <v>6</v>
      </c>
      <c r="C10" s="9">
        <v>8.5</v>
      </c>
      <c r="D10" s="9">
        <v>5.3</v>
      </c>
      <c r="E10" s="9">
        <v>13.1</v>
      </c>
      <c r="F10" s="9">
        <f t="shared" si="0"/>
        <v>3.2</v>
      </c>
      <c r="G10" s="9">
        <f t="shared" si="1"/>
        <v>4.6</v>
      </c>
    </row>
    <row r="11" spans="2:7" ht="12.75">
      <c r="B11" s="9" t="s">
        <v>7</v>
      </c>
      <c r="C11" s="9">
        <v>7.7</v>
      </c>
      <c r="D11" s="9">
        <v>4.5</v>
      </c>
      <c r="E11" s="9">
        <v>12.1</v>
      </c>
      <c r="F11" s="9">
        <f t="shared" si="0"/>
        <v>3.2</v>
      </c>
      <c r="G11" s="9">
        <f t="shared" si="1"/>
        <v>4.3999999999999995</v>
      </c>
    </row>
    <row r="12" spans="2:7" ht="12.75">
      <c r="B12" s="9" t="s">
        <v>8</v>
      </c>
      <c r="C12" s="9">
        <v>8.1</v>
      </c>
      <c r="D12" s="9">
        <v>5.8</v>
      </c>
      <c r="E12" s="9">
        <v>11.1</v>
      </c>
      <c r="F12" s="9">
        <f t="shared" si="0"/>
        <v>2.3</v>
      </c>
      <c r="G12" s="9">
        <f t="shared" si="1"/>
        <v>3</v>
      </c>
    </row>
    <row r="13" spans="1:7" ht="12.75">
      <c r="A13" s="15" t="s">
        <v>28</v>
      </c>
      <c r="B13" s="9" t="s">
        <v>6</v>
      </c>
      <c r="C13" s="9">
        <v>9</v>
      </c>
      <c r="D13" s="9">
        <v>4.5</v>
      </c>
      <c r="E13" s="9">
        <v>16.1</v>
      </c>
      <c r="F13" s="9">
        <f t="shared" si="0"/>
        <v>4.5</v>
      </c>
      <c r="G13" s="9">
        <f t="shared" si="1"/>
        <v>7.100000000000001</v>
      </c>
    </row>
    <row r="14" spans="2:7" ht="12.75">
      <c r="B14" s="9" t="s">
        <v>7</v>
      </c>
      <c r="C14" s="9">
        <v>10.1</v>
      </c>
      <c r="D14" s="9">
        <v>5.2</v>
      </c>
      <c r="E14" s="9">
        <v>17.6</v>
      </c>
      <c r="F14" s="9">
        <f t="shared" si="0"/>
        <v>4.8999999999999995</v>
      </c>
      <c r="G14" s="9">
        <f t="shared" si="1"/>
        <v>7.500000000000002</v>
      </c>
    </row>
    <row r="15" spans="2:7" ht="12.75">
      <c r="B15" s="9" t="s">
        <v>8</v>
      </c>
      <c r="C15" s="9">
        <v>9.5</v>
      </c>
      <c r="D15" s="9">
        <v>6</v>
      </c>
      <c r="E15" s="9">
        <v>14.3</v>
      </c>
      <c r="F15" s="9">
        <f t="shared" si="0"/>
        <v>3.5</v>
      </c>
      <c r="G15" s="9">
        <f t="shared" si="1"/>
        <v>4.800000000000001</v>
      </c>
    </row>
    <row r="16" spans="1:7" ht="12.75">
      <c r="A16" s="15" t="s">
        <v>30</v>
      </c>
      <c r="B16" s="9" t="s">
        <v>6</v>
      </c>
      <c r="C16" s="9">
        <v>5.6</v>
      </c>
      <c r="D16" s="9">
        <v>2.9</v>
      </c>
      <c r="E16" s="9">
        <v>9.8</v>
      </c>
      <c r="F16" s="9">
        <f t="shared" si="0"/>
        <v>2.6999999999999997</v>
      </c>
      <c r="G16" s="9">
        <f t="shared" si="1"/>
        <v>4.200000000000001</v>
      </c>
    </row>
    <row r="17" spans="2:7" ht="12.75">
      <c r="B17" s="9" t="s">
        <v>7</v>
      </c>
      <c r="C17" s="9">
        <v>7.9</v>
      </c>
      <c r="D17" s="9">
        <v>4.4</v>
      </c>
      <c r="E17" s="9">
        <v>13</v>
      </c>
      <c r="F17" s="9">
        <f t="shared" si="0"/>
        <v>3.5</v>
      </c>
      <c r="G17" s="9">
        <f t="shared" si="1"/>
        <v>5.1</v>
      </c>
    </row>
    <row r="18" spans="2:7" ht="12.75">
      <c r="B18" s="9" t="s">
        <v>8</v>
      </c>
      <c r="C18" s="9">
        <v>6.7</v>
      </c>
      <c r="D18" s="9">
        <v>4.4</v>
      </c>
      <c r="E18" s="9">
        <v>9.8</v>
      </c>
      <c r="F18" s="9">
        <f t="shared" si="0"/>
        <v>2.3</v>
      </c>
      <c r="G18" s="9">
        <f t="shared" si="1"/>
        <v>3.1000000000000005</v>
      </c>
    </row>
    <row r="21" spans="2:3" ht="12.75">
      <c r="B21" s="9" t="s">
        <v>3</v>
      </c>
      <c r="C21" s="9" t="s">
        <v>4</v>
      </c>
    </row>
    <row r="22" spans="1:3" ht="12.75" customHeight="1">
      <c r="A22" s="15" t="s">
        <v>40</v>
      </c>
      <c r="B22" s="10">
        <v>130</v>
      </c>
      <c r="C22" s="11">
        <f>B22/B$28</f>
        <v>0.896551724137931</v>
      </c>
    </row>
    <row r="23" spans="1:3" ht="12.75" customHeight="1">
      <c r="A23" s="15" t="s">
        <v>41</v>
      </c>
      <c r="B23" s="9">
        <v>6</v>
      </c>
      <c r="C23" s="11">
        <f>B23/B$28</f>
        <v>0.041379310344827586</v>
      </c>
    </row>
    <row r="24" spans="1:3" ht="12.75" customHeight="1">
      <c r="A24" s="15" t="s">
        <v>42</v>
      </c>
      <c r="B24" s="9">
        <v>9</v>
      </c>
      <c r="C24" s="11">
        <f>B24/B$28</f>
        <v>0.06206896551724138</v>
      </c>
    </row>
    <row r="25" ht="12.75" customHeight="1">
      <c r="C25" s="11"/>
    </row>
    <row r="26" ht="14.25" customHeight="1">
      <c r="C26" s="11"/>
    </row>
    <row r="27" ht="14.25" customHeight="1">
      <c r="C27" s="11"/>
    </row>
    <row r="28" ht="12.75">
      <c r="B28" s="10">
        <f>SUM(B22:B26)</f>
        <v>145</v>
      </c>
    </row>
    <row r="30" spans="1:15" s="5" customFormat="1" ht="12.75">
      <c r="A30" s="13" t="s">
        <v>23</v>
      </c>
      <c r="B30" s="7"/>
      <c r="C30" s="7"/>
      <c r="D30" s="7"/>
      <c r="E30" s="7"/>
      <c r="F30" s="7"/>
      <c r="G30" s="7"/>
      <c r="H30" s="6"/>
      <c r="O30" s="1"/>
    </row>
    <row r="32" spans="3:5" ht="12.75">
      <c r="C32" s="9" t="s">
        <v>6</v>
      </c>
      <c r="D32" s="9" t="s">
        <v>7</v>
      </c>
      <c r="E32" s="9" t="s">
        <v>8</v>
      </c>
    </row>
    <row r="33" spans="1:5" ht="12.75">
      <c r="A33" s="26">
        <v>0.5</v>
      </c>
      <c r="B33" s="12" t="s">
        <v>32</v>
      </c>
      <c r="C33" s="9">
        <v>21.1</v>
      </c>
      <c r="D33" s="9">
        <v>8.6</v>
      </c>
      <c r="E33" s="9">
        <v>15</v>
      </c>
    </row>
    <row r="34" spans="1:5" ht="12.75">
      <c r="A34" s="26">
        <v>2</v>
      </c>
      <c r="B34" s="12" t="s">
        <v>33</v>
      </c>
      <c r="C34" s="9">
        <v>17.7</v>
      </c>
      <c r="D34" s="9">
        <v>18.3</v>
      </c>
      <c r="E34" s="9">
        <v>18</v>
      </c>
    </row>
    <row r="35" spans="1:5" ht="12.75">
      <c r="A35" s="26">
        <v>7.5</v>
      </c>
      <c r="B35" s="12" t="s">
        <v>34</v>
      </c>
      <c r="C35" s="9">
        <v>4.7</v>
      </c>
      <c r="D35" s="9">
        <v>6.4</v>
      </c>
      <c r="E35" s="9">
        <v>5.5</v>
      </c>
    </row>
    <row r="36" spans="1:5" ht="12.75">
      <c r="A36" s="26">
        <v>12.2</v>
      </c>
      <c r="B36" s="12" t="s">
        <v>35</v>
      </c>
      <c r="C36" s="9">
        <v>1.6</v>
      </c>
      <c r="D36" s="9">
        <v>1.7</v>
      </c>
      <c r="E36" s="9">
        <v>1.7</v>
      </c>
    </row>
    <row r="37" spans="1:5" ht="12.75">
      <c r="A37" s="26"/>
      <c r="B37" s="20" t="s">
        <v>49</v>
      </c>
      <c r="C37" s="20">
        <v>0.07</v>
      </c>
      <c r="D37" s="20">
        <v>0.06</v>
      </c>
      <c r="E37" s="20">
        <v>0.07</v>
      </c>
    </row>
    <row r="38" ht="12.75">
      <c r="A38" s="26"/>
    </row>
    <row r="39" spans="1:6" ht="12.75">
      <c r="A39" s="27"/>
      <c r="C39" s="9" t="s">
        <v>24</v>
      </c>
      <c r="D39" s="9" t="s">
        <v>26</v>
      </c>
      <c r="E39" s="9" t="s">
        <v>28</v>
      </c>
      <c r="F39" s="9" t="s">
        <v>30</v>
      </c>
    </row>
    <row r="40" spans="1:6" ht="12.75">
      <c r="A40" s="26">
        <v>0.5</v>
      </c>
      <c r="B40" s="12" t="s">
        <v>32</v>
      </c>
      <c r="C40" s="9">
        <v>17.2</v>
      </c>
      <c r="D40" s="9">
        <v>14.4</v>
      </c>
      <c r="E40" s="9">
        <v>29.3</v>
      </c>
      <c r="F40" s="9">
        <v>3.7</v>
      </c>
    </row>
    <row r="41" spans="1:6" ht="12.75">
      <c r="A41" s="26">
        <v>2</v>
      </c>
      <c r="B41" s="12" t="s">
        <v>33</v>
      </c>
      <c r="C41" s="9">
        <v>21.4</v>
      </c>
      <c r="D41" s="9">
        <v>18.2</v>
      </c>
      <c r="E41" s="9">
        <v>12</v>
      </c>
      <c r="F41" s="9">
        <v>16.4</v>
      </c>
    </row>
    <row r="42" spans="1:6" ht="12.75">
      <c r="A42" s="26">
        <v>7.5</v>
      </c>
      <c r="B42" s="12" t="s">
        <v>34</v>
      </c>
      <c r="C42" s="9">
        <v>6.3</v>
      </c>
      <c r="D42" s="9">
        <v>4.9</v>
      </c>
      <c r="E42" s="9">
        <v>9.9</v>
      </c>
      <c r="F42" s="9">
        <v>2.8</v>
      </c>
    </row>
    <row r="43" spans="1:6" ht="12.75">
      <c r="A43" s="26">
        <v>12.2</v>
      </c>
      <c r="B43" s="12" t="s">
        <v>35</v>
      </c>
      <c r="C43" s="9">
        <v>1.6</v>
      </c>
      <c r="D43" s="9">
        <v>0.6</v>
      </c>
      <c r="E43" s="9">
        <v>2.4</v>
      </c>
      <c r="F43" s="9">
        <v>2.5</v>
      </c>
    </row>
    <row r="44" spans="1:2" ht="12.75">
      <c r="A44" s="26"/>
      <c r="B44" s="12"/>
    </row>
    <row r="45" spans="1:2" ht="12.75">
      <c r="A45" s="26"/>
      <c r="B45" s="12"/>
    </row>
    <row r="46" spans="1:2" ht="12.75">
      <c r="A46" s="16"/>
      <c r="B46" s="12"/>
    </row>
    <row r="47" spans="1:2" ht="12.75">
      <c r="A47" s="16"/>
      <c r="B47" s="12"/>
    </row>
    <row r="48" spans="1:2" ht="12.75">
      <c r="A48" s="16"/>
      <c r="B48" s="12"/>
    </row>
    <row r="49" spans="1:2" ht="12.75">
      <c r="A49" s="16"/>
      <c r="B49" s="12"/>
    </row>
    <row r="50" spans="2:5" ht="12.75">
      <c r="B50" s="9" t="s">
        <v>50</v>
      </c>
      <c r="C50" s="9" t="s">
        <v>51</v>
      </c>
      <c r="D50" s="9" t="s">
        <v>61</v>
      </c>
      <c r="E50" s="9" t="s">
        <v>60</v>
      </c>
    </row>
    <row r="51" spans="1:3" ht="12.75">
      <c r="A51" s="15" t="s">
        <v>13</v>
      </c>
      <c r="B51" s="9">
        <v>5</v>
      </c>
      <c r="C51" s="9">
        <v>9.3</v>
      </c>
    </row>
    <row r="52" spans="1:5" ht="12.75">
      <c r="A52" s="15" t="s">
        <v>14</v>
      </c>
      <c r="B52" s="9">
        <v>8.4</v>
      </c>
      <c r="C52" s="9">
        <v>10</v>
      </c>
      <c r="D52" s="9">
        <v>7.8</v>
      </c>
      <c r="E52" s="9">
        <v>10.1</v>
      </c>
    </row>
    <row r="53" spans="1:5" ht="12.75">
      <c r="A53" s="15" t="s">
        <v>15</v>
      </c>
      <c r="B53" s="9">
        <v>8</v>
      </c>
      <c r="C53" s="9">
        <v>12.6</v>
      </c>
      <c r="D53" s="9">
        <v>8.1</v>
      </c>
      <c r="E53" s="9">
        <v>12.2</v>
      </c>
    </row>
    <row r="54" spans="1:5" ht="12.75">
      <c r="A54" s="15" t="s">
        <v>16</v>
      </c>
      <c r="B54" s="9">
        <v>10</v>
      </c>
      <c r="C54" s="9">
        <v>7.7</v>
      </c>
      <c r="D54" s="9">
        <v>9.5</v>
      </c>
      <c r="E54" s="9">
        <v>8.3</v>
      </c>
    </row>
    <row r="57" spans="2:5" ht="12.75">
      <c r="B57" s="9" t="s">
        <v>43</v>
      </c>
      <c r="C57" s="9" t="s">
        <v>44</v>
      </c>
      <c r="D57" s="9" t="s">
        <v>45</v>
      </c>
      <c r="E57" s="9" t="s">
        <v>39</v>
      </c>
    </row>
    <row r="58" spans="1:5" ht="12.75">
      <c r="A58" s="15" t="s">
        <v>14</v>
      </c>
      <c r="B58" s="9">
        <v>9.6</v>
      </c>
      <c r="C58" s="9">
        <v>7.4</v>
      </c>
      <c r="D58" s="9">
        <v>9.2</v>
      </c>
      <c r="E58" s="9">
        <v>12.7</v>
      </c>
    </row>
    <row r="59" spans="1:5" ht="12.75">
      <c r="A59" s="15" t="s">
        <v>15</v>
      </c>
      <c r="B59" s="9">
        <v>9.2</v>
      </c>
      <c r="C59" s="9">
        <v>9.9</v>
      </c>
      <c r="D59" s="9">
        <v>11.6</v>
      </c>
      <c r="E59" s="9">
        <v>11.9</v>
      </c>
    </row>
    <row r="60" spans="1:5" ht="12.75">
      <c r="A60" s="15" t="s">
        <v>16</v>
      </c>
      <c r="B60" s="9">
        <v>9.9</v>
      </c>
      <c r="C60" s="9">
        <v>8.3</v>
      </c>
      <c r="D60" s="9">
        <v>9.5</v>
      </c>
      <c r="E60" s="9">
        <v>3.7</v>
      </c>
    </row>
    <row r="70" spans="2:5" ht="12.75">
      <c r="B70" s="9" t="s">
        <v>24</v>
      </c>
      <c r="C70" s="9" t="s">
        <v>26</v>
      </c>
      <c r="D70" s="9" t="s">
        <v>28</v>
      </c>
      <c r="E70" s="9" t="s">
        <v>30</v>
      </c>
    </row>
    <row r="71" spans="1:5" ht="12.75">
      <c r="A71" s="15">
        <v>0</v>
      </c>
      <c r="B71" s="9">
        <v>1</v>
      </c>
      <c r="C71" s="9">
        <v>1</v>
      </c>
      <c r="D71" s="9">
        <v>1</v>
      </c>
      <c r="E71" s="9">
        <v>1</v>
      </c>
    </row>
    <row r="72" spans="1:5" ht="12.75">
      <c r="A72" s="15">
        <v>1</v>
      </c>
      <c r="B72" s="9">
        <v>0.9821</v>
      </c>
      <c r="C72" s="9">
        <v>0.9466</v>
      </c>
      <c r="D72" s="9">
        <v>0.9565</v>
      </c>
      <c r="E72" s="9">
        <v>1</v>
      </c>
    </row>
    <row r="73" spans="1:5" ht="12.75">
      <c r="A73" s="15">
        <v>2</v>
      </c>
      <c r="B73" s="9">
        <v>0.9461</v>
      </c>
      <c r="C73" s="9">
        <v>0.9217</v>
      </c>
      <c r="D73" s="9">
        <v>0.8733</v>
      </c>
      <c r="E73" s="9">
        <v>0.9355</v>
      </c>
    </row>
    <row r="74" spans="1:5" ht="12.75">
      <c r="A74" s="15">
        <v>3</v>
      </c>
      <c r="B74" s="9">
        <v>0.9461</v>
      </c>
      <c r="C74" s="9">
        <v>0.9017</v>
      </c>
      <c r="D74" s="9">
        <v>0.7974</v>
      </c>
      <c r="E74" s="9">
        <v>0.9355</v>
      </c>
    </row>
    <row r="75" spans="1:5" ht="12.75">
      <c r="A75" s="15">
        <v>4</v>
      </c>
      <c r="B75" s="9">
        <v>0.9461</v>
      </c>
      <c r="C75" s="9">
        <v>0.8588</v>
      </c>
      <c r="D75" s="9">
        <v>0.7974</v>
      </c>
      <c r="E75" s="9">
        <v>0.9032</v>
      </c>
    </row>
    <row r="76" spans="1:5" ht="12.75">
      <c r="A76" s="15">
        <v>5</v>
      </c>
      <c r="B76" s="9">
        <v>0.9461</v>
      </c>
      <c r="C76" s="9">
        <v>0.8588</v>
      </c>
      <c r="D76" s="9">
        <v>0.7974</v>
      </c>
      <c r="E76" s="9">
        <v>0.9032</v>
      </c>
    </row>
    <row r="80" spans="2:4" ht="12.75">
      <c r="B80" s="9" t="s">
        <v>17</v>
      </c>
      <c r="C80" s="9" t="s">
        <v>18</v>
      </c>
      <c r="D80" s="9" t="s">
        <v>19</v>
      </c>
    </row>
    <row r="81" spans="1:4" ht="12.75">
      <c r="A81" s="15" t="s">
        <v>13</v>
      </c>
      <c r="B81" s="9">
        <v>0.74</v>
      </c>
      <c r="C81" s="9">
        <v>0.74</v>
      </c>
      <c r="D81" s="9">
        <v>0.7194</v>
      </c>
    </row>
    <row r="82" spans="1:3" ht="12.75">
      <c r="A82" s="15" t="s">
        <v>14</v>
      </c>
      <c r="B82" s="9">
        <v>0.9028</v>
      </c>
      <c r="C82" s="9">
        <v>0.9028</v>
      </c>
    </row>
    <row r="83" spans="1:2" ht="12.75">
      <c r="A83" s="15" t="s">
        <v>15</v>
      </c>
      <c r="B83" s="9">
        <v>0.9048</v>
      </c>
    </row>
    <row r="84" spans="1:4" ht="12.75">
      <c r="A84" s="15" t="s">
        <v>16</v>
      </c>
      <c r="B84" s="9">
        <v>0.8557</v>
      </c>
      <c r="C84" s="9">
        <v>0.8557</v>
      </c>
      <c r="D84" s="9">
        <v>0.8335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zoomScale="75" zoomScaleNormal="75" workbookViewId="0" topLeftCell="A26">
      <selection activeCell="A32" sqref="A32:A45"/>
    </sheetView>
  </sheetViews>
  <sheetFormatPr defaultColWidth="9.140625" defaultRowHeight="12.75"/>
  <cols>
    <col min="1" max="1" width="24.57421875" style="9" customWidth="1"/>
    <col min="2" max="7" width="4.28125" style="9" customWidth="1"/>
    <col min="8" max="8" width="9.140625" style="9" customWidth="1"/>
  </cols>
  <sheetData>
    <row r="1" spans="1:15" s="5" customFormat="1" ht="12.75">
      <c r="A1" s="6" t="s">
        <v>22</v>
      </c>
      <c r="B1" s="7"/>
      <c r="C1" s="7"/>
      <c r="D1" s="7"/>
      <c r="E1" s="7"/>
      <c r="F1" s="7"/>
      <c r="G1" s="7"/>
      <c r="H1" s="6"/>
      <c r="O1" s="1"/>
    </row>
    <row r="2" spans="1:8" s="2" customFormat="1" ht="12.75">
      <c r="A2" s="17"/>
      <c r="B2" s="8"/>
      <c r="C2" s="8"/>
      <c r="D2" s="8"/>
      <c r="E2" s="8"/>
      <c r="F2" s="8"/>
      <c r="G2" s="8"/>
      <c r="H2" s="8"/>
    </row>
    <row r="3" spans="3:5" ht="12.75">
      <c r="C3" s="9" t="s">
        <v>0</v>
      </c>
      <c r="D3" s="9" t="s">
        <v>1</v>
      </c>
      <c r="E3" s="9" t="s">
        <v>2</v>
      </c>
    </row>
    <row r="4" spans="1:7" ht="12.75">
      <c r="A4" s="9" t="s">
        <v>20</v>
      </c>
      <c r="B4" s="9" t="s">
        <v>6</v>
      </c>
      <c r="C4" s="9">
        <v>7</v>
      </c>
      <c r="D4" s="9">
        <v>5.6</v>
      </c>
      <c r="E4" s="9">
        <v>8.7</v>
      </c>
      <c r="F4" s="9">
        <f aca="true" t="shared" si="0" ref="F4:F18">C4-D4</f>
        <v>1.4000000000000004</v>
      </c>
      <c r="G4" s="9">
        <f aca="true" t="shared" si="1" ref="G4:G18">E4-C4</f>
        <v>1.6999999999999993</v>
      </c>
    </row>
    <row r="5" spans="2:7" ht="12.75">
      <c r="B5" s="9" t="s">
        <v>7</v>
      </c>
      <c r="C5" s="9">
        <v>6.7</v>
      </c>
      <c r="D5" s="9">
        <v>5.3</v>
      </c>
      <c r="E5" s="9">
        <v>8.5</v>
      </c>
      <c r="F5" s="9">
        <f t="shared" si="0"/>
        <v>1.4000000000000004</v>
      </c>
      <c r="G5" s="9">
        <f t="shared" si="1"/>
        <v>1.7999999999999998</v>
      </c>
    </row>
    <row r="6" spans="2:7" ht="12.75">
      <c r="B6" s="9" t="s">
        <v>8</v>
      </c>
      <c r="C6" s="9">
        <v>6.9</v>
      </c>
      <c r="D6" s="9">
        <v>5.8</v>
      </c>
      <c r="E6" s="9">
        <v>8</v>
      </c>
      <c r="F6" s="9">
        <f t="shared" si="0"/>
        <v>1.1000000000000005</v>
      </c>
      <c r="G6" s="9">
        <f t="shared" si="1"/>
        <v>1.0999999999999996</v>
      </c>
    </row>
    <row r="7" spans="1:7" ht="12.75">
      <c r="A7" s="9" t="s">
        <v>24</v>
      </c>
      <c r="B7" s="9" t="s">
        <v>6</v>
      </c>
      <c r="C7" s="9">
        <v>8.2</v>
      </c>
      <c r="D7" s="9">
        <v>5.6</v>
      </c>
      <c r="E7" s="9">
        <v>11.6</v>
      </c>
      <c r="F7" s="9">
        <f t="shared" si="0"/>
        <v>2.5999999999999996</v>
      </c>
      <c r="G7" s="9">
        <f t="shared" si="1"/>
        <v>3.4000000000000004</v>
      </c>
    </row>
    <row r="8" spans="2:7" ht="12.75">
      <c r="B8" s="9" t="s">
        <v>7</v>
      </c>
      <c r="C8" s="9">
        <v>7</v>
      </c>
      <c r="D8" s="9">
        <v>4.5</v>
      </c>
      <c r="E8" s="9">
        <v>10.3</v>
      </c>
      <c r="F8" s="9">
        <f t="shared" si="0"/>
        <v>2.5</v>
      </c>
      <c r="G8" s="9">
        <f t="shared" si="1"/>
        <v>3.3000000000000007</v>
      </c>
    </row>
    <row r="9" spans="2:7" ht="12.75">
      <c r="B9" s="9" t="s">
        <v>8</v>
      </c>
      <c r="C9" s="9">
        <v>7.6</v>
      </c>
      <c r="D9" s="9">
        <v>5.7</v>
      </c>
      <c r="E9" s="9">
        <v>9.9</v>
      </c>
      <c r="F9" s="9">
        <f t="shared" si="0"/>
        <v>1.8999999999999995</v>
      </c>
      <c r="G9" s="9">
        <f t="shared" si="1"/>
        <v>2.3000000000000007</v>
      </c>
    </row>
    <row r="10" spans="1:7" ht="12.75">
      <c r="A10" s="9" t="s">
        <v>26</v>
      </c>
      <c r="B10" s="9" t="s">
        <v>6</v>
      </c>
      <c r="C10" s="9">
        <v>7.7</v>
      </c>
      <c r="D10" s="9">
        <v>5</v>
      </c>
      <c r="E10" s="9">
        <v>11.3</v>
      </c>
      <c r="F10" s="9">
        <f t="shared" si="0"/>
        <v>2.7</v>
      </c>
      <c r="G10" s="9">
        <f t="shared" si="1"/>
        <v>3.6000000000000005</v>
      </c>
    </row>
    <row r="11" spans="2:7" ht="12.75">
      <c r="B11" s="9" t="s">
        <v>7</v>
      </c>
      <c r="C11" s="9">
        <v>5.8</v>
      </c>
      <c r="D11" s="9">
        <v>3.4</v>
      </c>
      <c r="E11" s="9">
        <v>9.2</v>
      </c>
      <c r="F11" s="9">
        <f t="shared" si="0"/>
        <v>2.4</v>
      </c>
      <c r="G11" s="9">
        <f t="shared" si="1"/>
        <v>3.3999999999999995</v>
      </c>
    </row>
    <row r="12" spans="2:7" ht="12.75">
      <c r="B12" s="9" t="s">
        <v>8</v>
      </c>
      <c r="C12" s="9">
        <v>6.8</v>
      </c>
      <c r="D12" s="9">
        <v>4.9</v>
      </c>
      <c r="E12" s="9">
        <v>9.1</v>
      </c>
      <c r="F12" s="9">
        <f t="shared" si="0"/>
        <v>1.8999999999999995</v>
      </c>
      <c r="G12" s="9">
        <f t="shared" si="1"/>
        <v>2.3</v>
      </c>
    </row>
    <row r="13" spans="1:7" ht="12.75">
      <c r="A13" s="9" t="s">
        <v>28</v>
      </c>
      <c r="B13" s="9" t="s">
        <v>6</v>
      </c>
      <c r="C13" s="9">
        <v>6.8</v>
      </c>
      <c r="D13" s="9">
        <v>3.4</v>
      </c>
      <c r="E13" s="9">
        <v>12.2</v>
      </c>
      <c r="F13" s="9">
        <f t="shared" si="0"/>
        <v>3.4</v>
      </c>
      <c r="G13" s="9">
        <f t="shared" si="1"/>
        <v>5.3999999999999995</v>
      </c>
    </row>
    <row r="14" spans="2:7" ht="12.75">
      <c r="B14" s="9" t="s">
        <v>7</v>
      </c>
      <c r="C14" s="9">
        <v>8.2</v>
      </c>
      <c r="D14" s="9">
        <v>4.4</v>
      </c>
      <c r="E14" s="9">
        <v>14.1</v>
      </c>
      <c r="F14" s="9">
        <f t="shared" si="0"/>
        <v>3.799999999999999</v>
      </c>
      <c r="G14" s="9">
        <f t="shared" si="1"/>
        <v>5.9</v>
      </c>
    </row>
    <row r="15" spans="2:7" ht="12.75">
      <c r="B15" s="9" t="s">
        <v>8</v>
      </c>
      <c r="C15" s="9">
        <v>7.5</v>
      </c>
      <c r="D15" s="9">
        <v>4.8</v>
      </c>
      <c r="E15" s="9">
        <v>11.2</v>
      </c>
      <c r="F15" s="9">
        <f t="shared" si="0"/>
        <v>2.7</v>
      </c>
      <c r="G15" s="9">
        <f t="shared" si="1"/>
        <v>3.6999999999999993</v>
      </c>
    </row>
    <row r="16" spans="1:7" ht="12.75">
      <c r="A16" s="9" t="s">
        <v>30</v>
      </c>
      <c r="B16" s="9" t="s">
        <v>6</v>
      </c>
      <c r="C16" s="9">
        <v>4.5</v>
      </c>
      <c r="D16" s="9">
        <v>2.4</v>
      </c>
      <c r="E16" s="9">
        <v>7.7</v>
      </c>
      <c r="F16" s="9">
        <f t="shared" si="0"/>
        <v>2.1</v>
      </c>
      <c r="G16" s="9">
        <f t="shared" si="1"/>
        <v>3.2</v>
      </c>
    </row>
    <row r="17" spans="2:7" ht="12.75">
      <c r="B17" s="9" t="s">
        <v>7</v>
      </c>
      <c r="C17" s="9">
        <v>6.6</v>
      </c>
      <c r="D17" s="9">
        <v>3.8</v>
      </c>
      <c r="E17" s="9">
        <v>10.5</v>
      </c>
      <c r="F17" s="9">
        <f t="shared" si="0"/>
        <v>2.8</v>
      </c>
      <c r="G17" s="9">
        <f t="shared" si="1"/>
        <v>3.9000000000000004</v>
      </c>
    </row>
    <row r="18" spans="2:7" ht="12.75">
      <c r="B18" s="9" t="s">
        <v>8</v>
      </c>
      <c r="C18" s="9">
        <v>5.5</v>
      </c>
      <c r="D18" s="9">
        <v>3.7</v>
      </c>
      <c r="E18" s="9">
        <v>7.9</v>
      </c>
      <c r="F18" s="9">
        <f t="shared" si="0"/>
        <v>1.7999999999999998</v>
      </c>
      <c r="G18" s="9">
        <f t="shared" si="1"/>
        <v>2.4000000000000004</v>
      </c>
    </row>
    <row r="21" spans="2:3" ht="12.75">
      <c r="B21" s="9" t="s">
        <v>3</v>
      </c>
      <c r="C21" s="9" t="s">
        <v>4</v>
      </c>
    </row>
    <row r="22" spans="1:3" ht="12.75" customHeight="1">
      <c r="A22" s="9" t="s">
        <v>40</v>
      </c>
      <c r="B22" s="10">
        <v>131</v>
      </c>
      <c r="C22" s="11">
        <f>B22/B$28</f>
        <v>0.8562091503267973</v>
      </c>
    </row>
    <row r="23" spans="1:3" ht="12.75" customHeight="1">
      <c r="A23" s="9" t="s">
        <v>41</v>
      </c>
      <c r="B23" s="9">
        <v>12</v>
      </c>
      <c r="C23" s="11">
        <f>B23/B$28</f>
        <v>0.0784313725490196</v>
      </c>
    </row>
    <row r="24" spans="1:3" ht="12.75" customHeight="1">
      <c r="A24" s="9" t="s">
        <v>42</v>
      </c>
      <c r="B24" s="9">
        <v>10</v>
      </c>
      <c r="C24" s="11">
        <f>B24/B$28</f>
        <v>0.06535947712418301</v>
      </c>
    </row>
    <row r="25" ht="12.75" customHeight="1">
      <c r="C25" s="11"/>
    </row>
    <row r="26" ht="14.25" customHeight="1">
      <c r="C26" s="11"/>
    </row>
    <row r="27" ht="14.25" customHeight="1">
      <c r="C27" s="11"/>
    </row>
    <row r="28" ht="12.75">
      <c r="B28" s="10">
        <f>SUM(B22:B26)</f>
        <v>153</v>
      </c>
    </row>
    <row r="30" spans="1:15" s="5" customFormat="1" ht="12.75">
      <c r="A30" s="6" t="s">
        <v>23</v>
      </c>
      <c r="B30" s="7"/>
      <c r="C30" s="7"/>
      <c r="D30" s="7"/>
      <c r="E30" s="7"/>
      <c r="F30" s="7"/>
      <c r="G30" s="7"/>
      <c r="H30" s="6"/>
      <c r="O30" s="1"/>
    </row>
    <row r="32" spans="1:5" ht="12.75">
      <c r="A32" s="23"/>
      <c r="C32" s="9" t="s">
        <v>6</v>
      </c>
      <c r="D32" s="9" t="s">
        <v>7</v>
      </c>
      <c r="E32" s="9" t="s">
        <v>8</v>
      </c>
    </row>
    <row r="33" spans="1:5" ht="12.75">
      <c r="A33" s="24">
        <v>0.5</v>
      </c>
      <c r="B33" s="12" t="s">
        <v>32</v>
      </c>
      <c r="C33" s="9">
        <v>21.1</v>
      </c>
      <c r="D33" s="9">
        <v>8.6</v>
      </c>
      <c r="E33" s="9">
        <v>15</v>
      </c>
    </row>
    <row r="34" spans="1:5" ht="12.75">
      <c r="A34" s="24">
        <v>2</v>
      </c>
      <c r="B34" s="12" t="s">
        <v>33</v>
      </c>
      <c r="C34" s="9">
        <v>17.7</v>
      </c>
      <c r="D34" s="9">
        <v>18.3</v>
      </c>
      <c r="E34" s="9">
        <v>18</v>
      </c>
    </row>
    <row r="35" spans="1:5" ht="12.75">
      <c r="A35" s="24">
        <v>7.5</v>
      </c>
      <c r="B35" s="12" t="s">
        <v>34</v>
      </c>
      <c r="C35" s="9">
        <v>4.7</v>
      </c>
      <c r="D35" s="9">
        <v>6.4</v>
      </c>
      <c r="E35" s="9">
        <v>5.5</v>
      </c>
    </row>
    <row r="36" spans="1:5" ht="12.75">
      <c r="A36" s="24">
        <v>12.2</v>
      </c>
      <c r="B36" s="12" t="s">
        <v>35</v>
      </c>
      <c r="C36" s="9">
        <v>1.6</v>
      </c>
      <c r="D36" s="9">
        <v>1.7</v>
      </c>
      <c r="E36" s="9">
        <v>1.7</v>
      </c>
    </row>
    <row r="37" spans="1:5" ht="12.75">
      <c r="A37" s="25">
        <v>17.5</v>
      </c>
      <c r="B37" s="12" t="s">
        <v>36</v>
      </c>
      <c r="C37" s="9">
        <v>1.6</v>
      </c>
      <c r="D37" s="9">
        <v>1</v>
      </c>
      <c r="E37" s="9">
        <v>1.3</v>
      </c>
    </row>
    <row r="38" spans="1:5" ht="12.75">
      <c r="A38" s="23"/>
      <c r="B38" s="21" t="s">
        <v>49</v>
      </c>
      <c r="C38" s="22">
        <f>(1-EXP(-(C33+4*C34+5*SUM(C35:C37))/1000000))*1000</f>
        <v>0.13139136739814816</v>
      </c>
      <c r="D38" s="22">
        <f>(1-EXP(-(D33+4*D34+5*SUM(D35:D37))/1000000))*1000</f>
        <v>0.12729189769877802</v>
      </c>
      <c r="E38" s="22">
        <f>(1-EXP(-(E33+4*E34+5*SUM(E35:E37))/1000000))*1000</f>
        <v>0.12949161523689856</v>
      </c>
    </row>
    <row r="39" spans="1:6" ht="12.75">
      <c r="A39" s="23"/>
      <c r="C39" s="9" t="s">
        <v>24</v>
      </c>
      <c r="D39" s="9" t="s">
        <v>26</v>
      </c>
      <c r="E39" s="9" t="s">
        <v>28</v>
      </c>
      <c r="F39" s="9" t="s">
        <v>30</v>
      </c>
    </row>
    <row r="40" spans="1:6" ht="12.75">
      <c r="A40" s="24">
        <v>0.5</v>
      </c>
      <c r="B40" s="12" t="s">
        <v>32</v>
      </c>
      <c r="C40" s="9">
        <v>17.2</v>
      </c>
      <c r="D40" s="9">
        <v>14.4</v>
      </c>
      <c r="E40" s="9">
        <v>29.3</v>
      </c>
      <c r="F40" s="9">
        <v>3.7</v>
      </c>
    </row>
    <row r="41" spans="1:6" ht="12.75">
      <c r="A41" s="24">
        <v>2</v>
      </c>
      <c r="B41" s="12" t="s">
        <v>33</v>
      </c>
      <c r="C41" s="9">
        <v>21.4</v>
      </c>
      <c r="D41" s="9">
        <v>18.2</v>
      </c>
      <c r="E41" s="9">
        <v>12</v>
      </c>
      <c r="F41" s="9">
        <v>16.4</v>
      </c>
    </row>
    <row r="42" spans="1:6" ht="12.75">
      <c r="A42" s="24">
        <v>7.5</v>
      </c>
      <c r="B42" s="12" t="s">
        <v>34</v>
      </c>
      <c r="C42" s="9">
        <v>6.3</v>
      </c>
      <c r="D42" s="9">
        <v>4.9</v>
      </c>
      <c r="E42" s="9">
        <v>9.9</v>
      </c>
      <c r="F42" s="9">
        <v>2.8</v>
      </c>
    </row>
    <row r="43" spans="1:6" ht="12.75">
      <c r="A43" s="24">
        <v>12.2</v>
      </c>
      <c r="B43" s="12" t="s">
        <v>35</v>
      </c>
      <c r="C43" s="9">
        <v>1.6</v>
      </c>
      <c r="D43" s="9">
        <v>0.6</v>
      </c>
      <c r="E43" s="9">
        <v>2.4</v>
      </c>
      <c r="F43" s="9">
        <v>2.5</v>
      </c>
    </row>
    <row r="44" spans="1:6" ht="12.75">
      <c r="A44" s="25">
        <v>17.5</v>
      </c>
      <c r="B44" s="12" t="s">
        <v>36</v>
      </c>
      <c r="C44" s="9">
        <v>0</v>
      </c>
      <c r="D44" s="9">
        <v>2.6</v>
      </c>
      <c r="E44" s="9">
        <v>1.1</v>
      </c>
      <c r="F44" s="9">
        <v>1.8</v>
      </c>
    </row>
    <row r="45" ht="12.75">
      <c r="A45" s="23"/>
    </row>
    <row r="50" spans="2:5" ht="12.75">
      <c r="B50" s="9" t="s">
        <v>52</v>
      </c>
      <c r="C50" s="9" t="s">
        <v>53</v>
      </c>
      <c r="D50" s="9" t="s">
        <v>58</v>
      </c>
      <c r="E50" s="9" t="s">
        <v>59</v>
      </c>
    </row>
    <row r="51" spans="1:3" ht="12.75">
      <c r="A51" s="9" t="s">
        <v>13</v>
      </c>
      <c r="B51" s="9">
        <v>4</v>
      </c>
      <c r="C51" s="9">
        <v>7.6</v>
      </c>
    </row>
    <row r="52" spans="1:5" ht="12.75">
      <c r="A52" s="9" t="s">
        <v>14</v>
      </c>
      <c r="B52" s="9">
        <v>6.8</v>
      </c>
      <c r="C52" s="9">
        <v>7.8</v>
      </c>
      <c r="D52" s="9">
        <v>6.3</v>
      </c>
      <c r="E52" s="9">
        <v>8.2</v>
      </c>
    </row>
    <row r="53" spans="1:5" ht="12.75">
      <c r="A53" s="9" t="s">
        <v>15</v>
      </c>
      <c r="B53" s="9">
        <v>6.2</v>
      </c>
      <c r="C53" s="9">
        <v>9.7</v>
      </c>
      <c r="D53" s="9">
        <v>6.4</v>
      </c>
      <c r="E53" s="9">
        <v>9.6</v>
      </c>
    </row>
    <row r="54" spans="1:5" ht="12.75">
      <c r="A54" s="9" t="s">
        <v>16</v>
      </c>
      <c r="B54" s="9">
        <v>7.9</v>
      </c>
      <c r="C54" s="9">
        <v>6</v>
      </c>
      <c r="D54" s="9">
        <v>7.5</v>
      </c>
      <c r="E54" s="9">
        <v>6.4</v>
      </c>
    </row>
    <row r="57" spans="2:5" ht="12.75">
      <c r="B57" s="9" t="s">
        <v>43</v>
      </c>
      <c r="C57" s="9" t="s">
        <v>47</v>
      </c>
      <c r="D57" s="9" t="s">
        <v>48</v>
      </c>
      <c r="E57" s="9" t="s">
        <v>39</v>
      </c>
    </row>
    <row r="58" spans="1:5" ht="12.75">
      <c r="A58" s="9" t="s">
        <v>14</v>
      </c>
      <c r="B58" s="9">
        <v>7.3</v>
      </c>
      <c r="C58" s="9">
        <v>6</v>
      </c>
      <c r="D58" s="9">
        <v>8</v>
      </c>
      <c r="E58" s="9">
        <v>10.5</v>
      </c>
    </row>
    <row r="59" spans="1:5" ht="12.75">
      <c r="A59" s="9" t="s">
        <v>15</v>
      </c>
      <c r="B59" s="9">
        <v>7</v>
      </c>
      <c r="C59" s="9">
        <v>7.7</v>
      </c>
      <c r="D59" s="9">
        <v>9.3</v>
      </c>
      <c r="E59" s="9">
        <v>10</v>
      </c>
    </row>
    <row r="60" spans="1:5" ht="12.75">
      <c r="A60" s="9" t="s">
        <v>16</v>
      </c>
      <c r="B60" s="9">
        <v>7.5</v>
      </c>
      <c r="C60" s="9">
        <v>6.8</v>
      </c>
      <c r="D60" s="9">
        <v>7.5</v>
      </c>
      <c r="E60" s="9">
        <v>2.8</v>
      </c>
    </row>
    <row r="70" spans="2:6" ht="12.75">
      <c r="B70" s="9" t="s">
        <v>9</v>
      </c>
      <c r="C70" s="9" t="s">
        <v>11</v>
      </c>
      <c r="D70" s="9" t="s">
        <v>12</v>
      </c>
      <c r="E70" s="9" t="s">
        <v>10</v>
      </c>
      <c r="F70" s="9" t="s">
        <v>5</v>
      </c>
    </row>
    <row r="71" spans="1:6" ht="12.75">
      <c r="A71" s="9">
        <v>0</v>
      </c>
      <c r="B71" s="9">
        <v>1</v>
      </c>
      <c r="C71" s="9">
        <v>1</v>
      </c>
      <c r="D71" s="9">
        <v>1</v>
      </c>
      <c r="E71" s="9">
        <v>1</v>
      </c>
      <c r="F71" s="9">
        <v>1</v>
      </c>
    </row>
    <row r="72" spans="1:6" ht="12.75">
      <c r="A72" s="9">
        <v>1</v>
      </c>
      <c r="B72" s="9">
        <v>0.9444</v>
      </c>
      <c r="C72" s="9">
        <v>0.9881</v>
      </c>
      <c r="D72" s="9">
        <v>0.9375</v>
      </c>
      <c r="E72" s="9">
        <v>1</v>
      </c>
      <c r="F72" s="9">
        <v>1</v>
      </c>
    </row>
    <row r="73" spans="1:6" ht="12.75">
      <c r="A73" s="9">
        <v>2</v>
      </c>
      <c r="B73" s="9">
        <v>0.85</v>
      </c>
      <c r="C73" s="9">
        <v>0.9433</v>
      </c>
      <c r="D73" s="9">
        <v>0.9063</v>
      </c>
      <c r="E73" s="9">
        <v>1</v>
      </c>
      <c r="F73" s="9">
        <v>1</v>
      </c>
    </row>
    <row r="74" spans="1:6" ht="12.75">
      <c r="A74" s="9">
        <v>3</v>
      </c>
      <c r="B74" s="9">
        <v>0.85</v>
      </c>
      <c r="C74" s="9">
        <v>0.9433</v>
      </c>
      <c r="D74" s="9">
        <v>0.8145</v>
      </c>
      <c r="E74" s="9">
        <v>1</v>
      </c>
      <c r="F74" s="9">
        <v>1</v>
      </c>
    </row>
    <row r="75" spans="1:6" ht="12.75">
      <c r="A75" s="9">
        <v>4</v>
      </c>
      <c r="B75" s="9">
        <v>0.85</v>
      </c>
      <c r="C75" s="9">
        <v>0.9339</v>
      </c>
      <c r="D75" s="9">
        <v>0.762</v>
      </c>
      <c r="E75" s="9">
        <v>1</v>
      </c>
      <c r="F75" s="9">
        <v>1</v>
      </c>
    </row>
    <row r="76" spans="1:6" ht="12.75">
      <c r="A76" s="9">
        <v>5</v>
      </c>
      <c r="B76" s="9">
        <v>0.85</v>
      </c>
      <c r="C76" s="9">
        <v>0.9339</v>
      </c>
      <c r="D76" s="9">
        <v>0.762</v>
      </c>
      <c r="E76" s="9">
        <v>1</v>
      </c>
      <c r="F76" s="9">
        <v>1</v>
      </c>
    </row>
    <row r="80" spans="2:4" ht="12.75">
      <c r="B80" s="9" t="s">
        <v>17</v>
      </c>
      <c r="C80" s="9" t="s">
        <v>18</v>
      </c>
      <c r="D80" s="9" t="s">
        <v>19</v>
      </c>
    </row>
    <row r="81" spans="1:4" ht="12.75">
      <c r="A81" s="9" t="s">
        <v>13</v>
      </c>
      <c r="B81" s="9">
        <v>0.7593</v>
      </c>
      <c r="C81" s="9">
        <v>0.7593</v>
      </c>
      <c r="D81" s="9">
        <v>0.7403</v>
      </c>
    </row>
    <row r="82" spans="1:3" ht="12.75">
      <c r="A82" s="9" t="s">
        <v>14</v>
      </c>
      <c r="B82" s="9">
        <v>0.8929</v>
      </c>
      <c r="C82" s="9">
        <v>0.8929</v>
      </c>
    </row>
    <row r="83" spans="1:2" ht="12.75">
      <c r="A83" s="9" t="s">
        <v>15</v>
      </c>
      <c r="B83" s="9">
        <v>0.907</v>
      </c>
    </row>
    <row r="84" spans="1:4" ht="12.75">
      <c r="A84" s="9" t="s">
        <v>16</v>
      </c>
      <c r="B84" s="9">
        <v>0.8607</v>
      </c>
      <c r="C84" s="9">
        <v>0.8512</v>
      </c>
      <c r="D84" s="9">
        <v>0.8297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3"/>
  <sheetViews>
    <sheetView zoomScale="75" zoomScaleNormal="75" workbookViewId="0" topLeftCell="A1">
      <selection activeCell="X26" sqref="X26"/>
    </sheetView>
  </sheetViews>
  <sheetFormatPr defaultColWidth="9.140625" defaultRowHeight="12.75"/>
  <cols>
    <col min="1" max="1" width="24.57421875" style="9" customWidth="1"/>
    <col min="2" max="6" width="3.8515625" style="9" customWidth="1"/>
    <col min="7" max="7" width="1.7109375" style="9" customWidth="1"/>
    <col min="8" max="8" width="9.140625" style="4" customWidth="1"/>
  </cols>
  <sheetData>
    <row r="1" spans="1:15" s="5" customFormat="1" ht="12.75">
      <c r="A1" s="6" t="s">
        <v>22</v>
      </c>
      <c r="B1" s="7"/>
      <c r="C1" s="7"/>
      <c r="D1" s="7"/>
      <c r="E1" s="7"/>
      <c r="F1" s="7"/>
      <c r="G1" s="7"/>
      <c r="H1" s="1"/>
      <c r="O1" s="1"/>
    </row>
    <row r="2" spans="1:8" s="2" customFormat="1" ht="12.75">
      <c r="A2" s="17"/>
      <c r="B2" s="8"/>
      <c r="C2" s="8"/>
      <c r="D2" s="8"/>
      <c r="E2" s="8"/>
      <c r="F2" s="8"/>
      <c r="G2" s="8"/>
      <c r="H2" s="3"/>
    </row>
    <row r="3" spans="3:5" ht="12.75">
      <c r="C3" s="9" t="s">
        <v>0</v>
      </c>
      <c r="D3" s="9" t="s">
        <v>1</v>
      </c>
      <c r="E3" s="9" t="s">
        <v>2</v>
      </c>
    </row>
    <row r="4" spans="1:7" ht="12.75">
      <c r="A4" s="9" t="s">
        <v>20</v>
      </c>
      <c r="B4" s="9" t="s">
        <v>6</v>
      </c>
      <c r="C4" s="9">
        <v>1.6</v>
      </c>
      <c r="D4" s="9">
        <v>0.5</v>
      </c>
      <c r="E4" s="9">
        <v>3.8</v>
      </c>
      <c r="F4" s="9">
        <f aca="true" t="shared" si="0" ref="F4:F18">C4-D4</f>
        <v>1.1</v>
      </c>
      <c r="G4" s="9">
        <f aca="true" t="shared" si="1" ref="G4:G18">E4-C4</f>
        <v>2.1999999999999997</v>
      </c>
    </row>
    <row r="5" spans="2:7" ht="12.75">
      <c r="B5" s="9" t="s">
        <v>7</v>
      </c>
      <c r="C5" s="9">
        <v>1</v>
      </c>
      <c r="D5" s="9">
        <v>0.2</v>
      </c>
      <c r="E5" s="9">
        <v>3</v>
      </c>
      <c r="F5" s="9">
        <f t="shared" si="0"/>
        <v>0.8</v>
      </c>
      <c r="G5" s="9">
        <f t="shared" si="1"/>
        <v>2</v>
      </c>
    </row>
    <row r="6" spans="2:7" ht="12.75">
      <c r="B6" s="9" t="s">
        <v>8</v>
      </c>
      <c r="C6" s="9">
        <v>1.3</v>
      </c>
      <c r="D6" s="9">
        <v>0.6</v>
      </c>
      <c r="E6" s="9">
        <v>2.6</v>
      </c>
      <c r="F6" s="9">
        <f t="shared" si="0"/>
        <v>0.7000000000000001</v>
      </c>
      <c r="G6" s="9">
        <f t="shared" si="1"/>
        <v>1.3</v>
      </c>
    </row>
    <row r="7" spans="1:7" ht="12.75">
      <c r="A7" s="9" t="s">
        <v>24</v>
      </c>
      <c r="B7" s="9" t="s">
        <v>6</v>
      </c>
      <c r="C7" s="9">
        <v>0</v>
      </c>
      <c r="D7" s="9">
        <v>0</v>
      </c>
      <c r="E7" s="9">
        <v>3.8</v>
      </c>
      <c r="F7" s="9">
        <f t="shared" si="0"/>
        <v>0</v>
      </c>
      <c r="G7" s="9">
        <f t="shared" si="1"/>
        <v>3.8</v>
      </c>
    </row>
    <row r="8" spans="2:7" ht="12.75">
      <c r="B8" s="9" t="s">
        <v>7</v>
      </c>
      <c r="C8" s="9">
        <v>0</v>
      </c>
      <c r="D8" s="9">
        <v>0</v>
      </c>
      <c r="E8" s="9">
        <v>4.1</v>
      </c>
      <c r="F8" s="9">
        <f t="shared" si="0"/>
        <v>0</v>
      </c>
      <c r="G8" s="9">
        <f t="shared" si="1"/>
        <v>4.1</v>
      </c>
    </row>
    <row r="9" spans="2:7" ht="12.75">
      <c r="B9" s="9" t="s">
        <v>8</v>
      </c>
      <c r="C9" s="9">
        <v>0</v>
      </c>
      <c r="D9" s="9">
        <v>0</v>
      </c>
      <c r="E9" s="9">
        <v>2</v>
      </c>
      <c r="F9" s="9">
        <f t="shared" si="0"/>
        <v>0</v>
      </c>
      <c r="G9" s="9">
        <f t="shared" si="1"/>
        <v>2</v>
      </c>
    </row>
    <row r="10" spans="1:7" ht="12.75">
      <c r="A10" s="9" t="s">
        <v>26</v>
      </c>
      <c r="B10" s="9" t="s">
        <v>6</v>
      </c>
      <c r="C10" s="9">
        <v>5</v>
      </c>
      <c r="D10" s="9">
        <v>1.4</v>
      </c>
      <c r="E10" s="9">
        <v>12.7</v>
      </c>
      <c r="F10" s="9">
        <f t="shared" si="0"/>
        <v>3.6</v>
      </c>
      <c r="G10" s="9">
        <f t="shared" si="1"/>
        <v>7.699999999999999</v>
      </c>
    </row>
    <row r="11" spans="2:7" ht="12.75">
      <c r="B11" s="9" t="s">
        <v>7</v>
      </c>
      <c r="C11" s="9">
        <v>0</v>
      </c>
      <c r="D11" s="9">
        <v>0</v>
      </c>
      <c r="E11" s="9">
        <v>4.9</v>
      </c>
      <c r="F11" s="9">
        <f t="shared" si="0"/>
        <v>0</v>
      </c>
      <c r="G11" s="9">
        <f t="shared" si="1"/>
        <v>4.9</v>
      </c>
    </row>
    <row r="12" spans="2:7" ht="12.75">
      <c r="B12" s="9" t="s">
        <v>8</v>
      </c>
      <c r="C12" s="9">
        <v>2.6</v>
      </c>
      <c r="D12" s="9">
        <v>0.7</v>
      </c>
      <c r="E12" s="9">
        <v>6.6</v>
      </c>
      <c r="F12" s="9">
        <f t="shared" si="0"/>
        <v>1.9000000000000001</v>
      </c>
      <c r="G12" s="9">
        <f t="shared" si="1"/>
        <v>3.9999999999999996</v>
      </c>
    </row>
    <row r="13" spans="1:7" ht="12.75">
      <c r="A13" s="9" t="s">
        <v>28</v>
      </c>
      <c r="B13" s="9" t="s">
        <v>6</v>
      </c>
      <c r="C13" s="9">
        <v>0</v>
      </c>
      <c r="D13" s="9">
        <v>0</v>
      </c>
      <c r="E13" s="9">
        <v>8.2</v>
      </c>
      <c r="F13" s="9">
        <f t="shared" si="0"/>
        <v>0</v>
      </c>
      <c r="G13" s="9">
        <f t="shared" si="1"/>
        <v>8.2</v>
      </c>
    </row>
    <row r="14" spans="2:7" ht="12.75">
      <c r="B14" s="9" t="s">
        <v>7</v>
      </c>
      <c r="C14" s="9">
        <v>2.4</v>
      </c>
      <c r="D14" s="9">
        <v>0.1</v>
      </c>
      <c r="E14" s="9">
        <v>13.2</v>
      </c>
      <c r="F14" s="9">
        <f t="shared" si="0"/>
        <v>2.3</v>
      </c>
      <c r="G14" s="9">
        <f t="shared" si="1"/>
        <v>10.799999999999999</v>
      </c>
    </row>
    <row r="15" spans="2:7" ht="12.75">
      <c r="B15" s="9" t="s">
        <v>8</v>
      </c>
      <c r="C15" s="9">
        <v>1.1</v>
      </c>
      <c r="D15" s="9">
        <v>0</v>
      </c>
      <c r="E15" s="9">
        <v>6.4</v>
      </c>
      <c r="F15" s="9">
        <f t="shared" si="0"/>
        <v>1.1</v>
      </c>
      <c r="G15" s="9">
        <f t="shared" si="1"/>
        <v>5.300000000000001</v>
      </c>
    </row>
    <row r="16" spans="1:7" ht="12.75">
      <c r="A16" s="9" t="s">
        <v>30</v>
      </c>
      <c r="B16" s="9" t="s">
        <v>6</v>
      </c>
      <c r="C16" s="9">
        <v>1.2</v>
      </c>
      <c r="D16" s="9">
        <v>0</v>
      </c>
      <c r="E16" s="9">
        <v>6.4</v>
      </c>
      <c r="F16" s="9">
        <f t="shared" si="0"/>
        <v>1.2</v>
      </c>
      <c r="G16" s="9">
        <f t="shared" si="1"/>
        <v>5.2</v>
      </c>
    </row>
    <row r="17" spans="2:7" ht="12.75">
      <c r="B17" s="9" t="s">
        <v>7</v>
      </c>
      <c r="C17" s="9">
        <v>2.4</v>
      </c>
      <c r="D17" s="9">
        <v>0.3</v>
      </c>
      <c r="E17" s="9">
        <v>8.7</v>
      </c>
      <c r="F17" s="9">
        <f t="shared" si="0"/>
        <v>2.1</v>
      </c>
      <c r="G17" s="9">
        <f t="shared" si="1"/>
        <v>6.299999999999999</v>
      </c>
    </row>
    <row r="18" spans="2:7" ht="12.75">
      <c r="B18" s="9" t="s">
        <v>8</v>
      </c>
      <c r="C18" s="9">
        <v>1.8</v>
      </c>
      <c r="D18" s="9">
        <v>0.4</v>
      </c>
      <c r="E18" s="9">
        <v>5.2</v>
      </c>
      <c r="F18" s="9">
        <f t="shared" si="0"/>
        <v>1.4</v>
      </c>
      <c r="G18" s="9">
        <f t="shared" si="1"/>
        <v>3.4000000000000004</v>
      </c>
    </row>
    <row r="21" spans="2:3" ht="12.75">
      <c r="B21" s="9" t="s">
        <v>3</v>
      </c>
      <c r="C21" s="9" t="s">
        <v>4</v>
      </c>
    </row>
    <row r="22" spans="1:3" ht="12.75" customHeight="1">
      <c r="A22" s="18" t="s">
        <v>40</v>
      </c>
      <c r="B22" s="19">
        <v>1</v>
      </c>
      <c r="C22" s="11">
        <f>B22/B$28</f>
        <v>0.125</v>
      </c>
    </row>
    <row r="23" spans="1:3" ht="12.75" customHeight="1">
      <c r="A23" s="18" t="s">
        <v>41</v>
      </c>
      <c r="B23" s="18">
        <v>6</v>
      </c>
      <c r="C23" s="11">
        <f>B23/B$28</f>
        <v>0.75</v>
      </c>
    </row>
    <row r="24" spans="1:3" ht="12.75" customHeight="1">
      <c r="A24" s="18" t="s">
        <v>42</v>
      </c>
      <c r="B24" s="18">
        <v>1</v>
      </c>
      <c r="C24" s="11">
        <f>B24/B$28</f>
        <v>0.125</v>
      </c>
    </row>
    <row r="25" ht="12.75" customHeight="1">
      <c r="C25" s="11"/>
    </row>
    <row r="26" ht="14.25" customHeight="1">
      <c r="C26" s="11"/>
    </row>
    <row r="27" ht="14.25" customHeight="1">
      <c r="C27" s="11"/>
    </row>
    <row r="28" ht="12.75">
      <c r="B28" s="10">
        <f>SUM(B22:B26)</f>
        <v>8</v>
      </c>
    </row>
    <row r="30" spans="1:15" s="5" customFormat="1" ht="12.75">
      <c r="A30" s="6" t="s">
        <v>23</v>
      </c>
      <c r="B30" s="7"/>
      <c r="C30" s="7"/>
      <c r="D30" s="7"/>
      <c r="E30" s="7"/>
      <c r="F30" s="7"/>
      <c r="G30" s="7"/>
      <c r="H30" s="1"/>
      <c r="O30" s="1"/>
    </row>
    <row r="33" spans="2:5" ht="12.75">
      <c r="B33" s="9" t="s">
        <v>25</v>
      </c>
      <c r="C33" s="9" t="s">
        <v>27</v>
      </c>
      <c r="D33" s="9" t="s">
        <v>29</v>
      </c>
      <c r="E33" s="9" t="s">
        <v>31</v>
      </c>
    </row>
    <row r="34" ht="12.75">
      <c r="A34" s="9" t="s">
        <v>13</v>
      </c>
    </row>
    <row r="35" ht="12.75">
      <c r="A35" s="9" t="s">
        <v>14</v>
      </c>
    </row>
    <row r="36" ht="12.75">
      <c r="A36" s="9" t="s">
        <v>15</v>
      </c>
    </row>
    <row r="37" ht="12.75">
      <c r="A37" s="9" t="s">
        <v>16</v>
      </c>
    </row>
    <row r="40" spans="2:5" ht="12.75">
      <c r="B40" s="9" t="s">
        <v>37</v>
      </c>
      <c r="C40" s="9" t="s">
        <v>46</v>
      </c>
      <c r="D40" s="9" t="s">
        <v>38</v>
      </c>
      <c r="E40" s="9" t="s">
        <v>39</v>
      </c>
    </row>
    <row r="41" spans="1:5" ht="12.75">
      <c r="A41" s="9" t="s">
        <v>14</v>
      </c>
      <c r="B41" s="9">
        <v>0</v>
      </c>
      <c r="C41" s="9">
        <v>1.9</v>
      </c>
      <c r="D41" s="9">
        <v>4.6</v>
      </c>
      <c r="E41" s="9">
        <v>3.6</v>
      </c>
    </row>
    <row r="42" spans="1:5" ht="12.75">
      <c r="A42" s="9" t="s">
        <v>15</v>
      </c>
      <c r="B42" s="9">
        <v>0</v>
      </c>
      <c r="C42" s="9">
        <v>0.6</v>
      </c>
      <c r="D42" s="9">
        <v>1.7</v>
      </c>
      <c r="E42" s="9">
        <v>4.3</v>
      </c>
    </row>
    <row r="43" spans="1:5" ht="12.75">
      <c r="A43" s="9" t="s">
        <v>16</v>
      </c>
      <c r="B43" s="9">
        <v>1.9</v>
      </c>
      <c r="C43" s="9">
        <v>2.1</v>
      </c>
      <c r="D43" s="9">
        <v>1.9</v>
      </c>
      <c r="E43" s="9">
        <v>0</v>
      </c>
    </row>
    <row r="50" spans="2:5" ht="12.75">
      <c r="B50" s="9" t="s">
        <v>54</v>
      </c>
      <c r="C50" s="9" t="s">
        <v>55</v>
      </c>
      <c r="D50" s="9" t="s">
        <v>56</v>
      </c>
      <c r="E50" s="9" t="s">
        <v>57</v>
      </c>
    </row>
    <row r="51" spans="1:3" ht="12.75">
      <c r="A51" s="9" t="s">
        <v>13</v>
      </c>
      <c r="B51" s="9">
        <v>0.7</v>
      </c>
      <c r="C51" s="9">
        <v>2.2</v>
      </c>
    </row>
    <row r="52" spans="1:5" ht="12.75">
      <c r="A52" s="9" t="s">
        <v>14</v>
      </c>
      <c r="B52" s="9">
        <v>1.6</v>
      </c>
      <c r="C52" s="9">
        <v>0.8</v>
      </c>
      <c r="D52" s="9">
        <v>1.8</v>
      </c>
      <c r="E52" s="9">
        <v>2.5</v>
      </c>
    </row>
    <row r="53" spans="1:5" ht="12.75">
      <c r="A53" s="9" t="s">
        <v>15</v>
      </c>
      <c r="B53" s="9">
        <v>1</v>
      </c>
      <c r="C53" s="9">
        <v>0</v>
      </c>
      <c r="D53" s="9">
        <v>1.3</v>
      </c>
      <c r="E53" s="9">
        <v>0.7</v>
      </c>
    </row>
    <row r="54" spans="1:5" ht="12.75">
      <c r="A54" s="9" t="s">
        <v>16</v>
      </c>
      <c r="B54" s="9">
        <v>3.1</v>
      </c>
      <c r="C54" s="9">
        <v>1.1</v>
      </c>
      <c r="D54" s="9">
        <v>2.8</v>
      </c>
      <c r="E54" s="9">
        <v>0.8</v>
      </c>
    </row>
    <row r="56" spans="2:5" ht="12.75">
      <c r="B56" s="9" t="s">
        <v>24</v>
      </c>
      <c r="C56" s="9" t="s">
        <v>26</v>
      </c>
      <c r="D56" s="9" t="s">
        <v>28</v>
      </c>
      <c r="E56" s="9" t="s">
        <v>30</v>
      </c>
    </row>
    <row r="57" spans="1:5" ht="12.75">
      <c r="A57" s="9">
        <v>0</v>
      </c>
      <c r="C57" s="9">
        <v>1</v>
      </c>
      <c r="D57" s="9">
        <v>1</v>
      </c>
      <c r="E57" s="9">
        <v>1</v>
      </c>
    </row>
    <row r="58" spans="1:5" ht="12.75">
      <c r="A58" s="9">
        <v>1</v>
      </c>
      <c r="C58" s="9">
        <v>1</v>
      </c>
      <c r="D58" s="9">
        <v>1</v>
      </c>
      <c r="E58" s="9">
        <v>1</v>
      </c>
    </row>
    <row r="59" spans="1:5" ht="12.75">
      <c r="A59" s="9">
        <v>2</v>
      </c>
      <c r="C59" s="9">
        <v>1</v>
      </c>
      <c r="D59" s="9">
        <v>1</v>
      </c>
      <c r="E59" s="9">
        <v>1</v>
      </c>
    </row>
    <row r="60" spans="1:5" ht="12.75">
      <c r="A60" s="9">
        <v>3</v>
      </c>
      <c r="C60" s="9">
        <v>1</v>
      </c>
      <c r="D60" s="9">
        <v>1</v>
      </c>
      <c r="E60" s="9">
        <v>1</v>
      </c>
    </row>
    <row r="61" spans="1:5" ht="12.75">
      <c r="A61" s="9">
        <v>4</v>
      </c>
      <c r="C61" s="9">
        <v>1</v>
      </c>
      <c r="D61" s="9">
        <v>1</v>
      </c>
      <c r="E61" s="9">
        <v>1</v>
      </c>
    </row>
    <row r="62" spans="1:5" ht="12.75">
      <c r="A62" s="9">
        <v>5</v>
      </c>
      <c r="C62" s="9">
        <v>1</v>
      </c>
      <c r="D62" s="9">
        <v>1</v>
      </c>
      <c r="E62" s="9">
        <v>1</v>
      </c>
    </row>
    <row r="69" spans="2:4" ht="12.75">
      <c r="B69" s="9" t="s">
        <v>6</v>
      </c>
      <c r="C69" s="9" t="s">
        <v>21</v>
      </c>
      <c r="D69" s="9" t="s">
        <v>8</v>
      </c>
    </row>
    <row r="70" spans="1:6" ht="12.75">
      <c r="A70" s="9">
        <v>0</v>
      </c>
      <c r="B70" s="9">
        <v>1</v>
      </c>
      <c r="C70" s="9">
        <v>1</v>
      </c>
      <c r="D70" s="9">
        <v>1</v>
      </c>
      <c r="F70" s="9">
        <v>100</v>
      </c>
    </row>
    <row r="71" spans="1:6" ht="12.75">
      <c r="A71" s="9">
        <v>1</v>
      </c>
      <c r="B71" s="9">
        <v>1</v>
      </c>
      <c r="C71" s="9">
        <v>1</v>
      </c>
      <c r="D71" s="9">
        <v>1</v>
      </c>
      <c r="F71" s="9">
        <f>F70*0.9</f>
        <v>90</v>
      </c>
    </row>
    <row r="72" spans="1:6" ht="12.75">
      <c r="A72" s="9">
        <v>2</v>
      </c>
      <c r="B72" s="9">
        <v>1</v>
      </c>
      <c r="C72" s="9">
        <v>1</v>
      </c>
      <c r="D72" s="9">
        <v>1</v>
      </c>
      <c r="F72" s="9">
        <f>F71*0.9</f>
        <v>81</v>
      </c>
    </row>
    <row r="73" spans="1:6" ht="12.75">
      <c r="A73" s="9">
        <v>3</v>
      </c>
      <c r="B73" s="9">
        <v>1</v>
      </c>
      <c r="C73" s="9">
        <v>1</v>
      </c>
      <c r="D73" s="9">
        <v>1</v>
      </c>
      <c r="F73" s="9">
        <f>F72*0.9</f>
        <v>72.9</v>
      </c>
    </row>
    <row r="74" spans="1:6" ht="12.75">
      <c r="A74" s="9">
        <v>4</v>
      </c>
      <c r="B74" s="9">
        <v>1</v>
      </c>
      <c r="C74" s="9">
        <v>1</v>
      </c>
      <c r="D74" s="9">
        <v>1</v>
      </c>
      <c r="F74" s="9">
        <f>F73*0.9</f>
        <v>65.61000000000001</v>
      </c>
    </row>
    <row r="75" spans="1:6" ht="12.75">
      <c r="A75" s="9">
        <v>5</v>
      </c>
      <c r="B75" s="9">
        <v>1</v>
      </c>
      <c r="C75" s="9">
        <v>1</v>
      </c>
      <c r="D75" s="9">
        <v>1</v>
      </c>
      <c r="F75" s="9">
        <f>F74*0.9</f>
        <v>59.049000000000014</v>
      </c>
    </row>
    <row r="79" spans="2:4" ht="12.75">
      <c r="B79" s="9" t="s">
        <v>17</v>
      </c>
      <c r="C79" s="9" t="s">
        <v>18</v>
      </c>
      <c r="D79" s="9" t="s">
        <v>19</v>
      </c>
    </row>
    <row r="80" spans="1:4" ht="12.75">
      <c r="A80" s="9" t="s">
        <v>13</v>
      </c>
      <c r="B80" s="9">
        <v>1</v>
      </c>
      <c r="C80" s="9">
        <v>1</v>
      </c>
      <c r="D80" s="9">
        <v>1</v>
      </c>
    </row>
    <row r="81" spans="1:3" ht="12.75">
      <c r="A81" s="9" t="s">
        <v>14</v>
      </c>
      <c r="B81" s="9">
        <v>0.6667</v>
      </c>
      <c r="C81" s="9">
        <v>0.6667</v>
      </c>
    </row>
    <row r="82" spans="1:2" ht="12.75">
      <c r="A82" s="9" t="s">
        <v>15</v>
      </c>
      <c r="B82" s="9">
        <v>1</v>
      </c>
    </row>
    <row r="83" spans="1:4" ht="12.75">
      <c r="A83" s="9" t="s">
        <v>16</v>
      </c>
      <c r="B83" s="9">
        <v>1</v>
      </c>
      <c r="C83" s="9">
        <v>0.5</v>
      </c>
      <c r="D83" s="9">
        <v>0.5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buzzonic</cp:lastModifiedBy>
  <dcterms:created xsi:type="dcterms:W3CDTF">1996-11-05T10:16:36Z</dcterms:created>
  <dcterms:modified xsi:type="dcterms:W3CDTF">2013-04-12T13:36:44Z</dcterms:modified>
  <cp:category/>
  <cp:version/>
  <cp:contentType/>
  <cp:contentStatus/>
</cp:coreProperties>
</file>